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plemental Data Tables\2021\February 2021 Baseline\Second drafts\"/>
    </mc:Choice>
  </mc:AlternateContent>
  <bookViews>
    <workbookView xWindow="0" yWindow="0" windowWidth="10716" windowHeight="7056"/>
  </bookViews>
  <sheets>
    <sheet name="SSDI_2-2021" sheetId="1" r:id="rId1"/>
  </sheets>
  <definedNames>
    <definedName name="_xlnm.Print_Area" localSheetId="0">'SSDI_2-2021'!$B$3:$R$68</definedName>
    <definedName name="Z_5975234C_A7DF_4D39_B3C0_5B4DB450D67E_.wvu.PrintArea" localSheetId="0" hidden="1">'SSDI_2-2021'!$B$3:$R$68</definedName>
  </definedNames>
  <calcPr calcId="162913"/>
  <customWorkbookViews>
    <customWorkbookView name="Ann Futrell - Personal View" guid="{5975234C-A7DF-4D39-B3C0-5B4DB450D67E}" mergeInterval="0" personalView="1" maximized="1" xWindow="-8" yWindow="-8" windowWidth="1456" windowHeight="876" activeSheetId="1"/>
  </customWorkbookViews>
</workbook>
</file>

<file path=xl/calcChain.xml><?xml version="1.0" encoding="utf-8"?>
<calcChain xmlns="http://schemas.openxmlformats.org/spreadsheetml/2006/main">
  <c r="Q65" i="1" l="1"/>
  <c r="R65" i="1"/>
  <c r="Q66" i="1" l="1"/>
  <c r="R66" i="1"/>
  <c r="R11" i="1" l="1"/>
  <c r="Q11" i="1"/>
  <c r="G9" i="1" l="1"/>
  <c r="H9" i="1" l="1"/>
  <c r="I9" i="1" s="1"/>
  <c r="J9" i="1" s="1"/>
  <c r="K9" i="1" s="1"/>
  <c r="L9" i="1" s="1"/>
  <c r="M9" i="1" s="1"/>
  <c r="N9" i="1" s="1"/>
  <c r="O9" i="1" s="1"/>
  <c r="P9" i="1" s="1"/>
  <c r="R8" i="1" s="1"/>
  <c r="Q8" i="1" l="1"/>
</calcChain>
</file>

<file path=xl/sharedStrings.xml><?xml version="1.0" encoding="utf-8"?>
<sst xmlns="http://schemas.openxmlformats.org/spreadsheetml/2006/main" count="105" uniqueCount="43">
  <si>
    <t/>
  </si>
  <si>
    <t>Congressional Budget Office</t>
  </si>
  <si>
    <t>Baseline Projections</t>
  </si>
  <si>
    <t>Social Security Disability Insurance</t>
  </si>
  <si>
    <t>(if info not provided, hide rows)</t>
  </si>
  <si>
    <t>n.a.</t>
  </si>
  <si>
    <t>Memorandum:</t>
  </si>
  <si>
    <t>Other Important Information</t>
  </si>
  <si>
    <t>Actual,</t>
  </si>
  <si>
    <t>BUDGET INFORMATION</t>
  </si>
  <si>
    <t>OTHER INFORMATION</t>
  </si>
  <si>
    <t>Disabled Workers</t>
  </si>
  <si>
    <t>Spouses</t>
  </si>
  <si>
    <t>Children</t>
  </si>
  <si>
    <t>Disabled workers</t>
  </si>
  <si>
    <t>Men</t>
  </si>
  <si>
    <t>Women</t>
  </si>
  <si>
    <t>By calendar year</t>
  </si>
  <si>
    <t>Average Monthly Benefit on December 31 (Dollars)</t>
  </si>
  <si>
    <t>Awards</t>
  </si>
  <si>
    <t>Exits</t>
  </si>
  <si>
    <t>End of year</t>
  </si>
  <si>
    <t>Estimated Outlays for Regular Benefits</t>
  </si>
  <si>
    <t>Estimated Outlays for Retroactive Benefits</t>
  </si>
  <si>
    <t>Estimated Outlays for Vocational Rehabilitation, Demonstrations Projects, and Other</t>
  </si>
  <si>
    <t>Average Wage for Indexing (Dollars)</t>
  </si>
  <si>
    <t>Taxable Maximum (Dollars)</t>
  </si>
  <si>
    <t>Maximum PIA (Age 50, in dollars)</t>
  </si>
  <si>
    <t>COLA (Percent)</t>
  </si>
  <si>
    <t>First Month for Which COLA Is Effective</t>
  </si>
  <si>
    <t>Total Beneficiaries</t>
  </si>
  <si>
    <t>February 2021</t>
  </si>
  <si>
    <t>PARTICIPATON AND BENEFIT INFORMATION</t>
  </si>
  <si>
    <t>Beneficiaries on December 31 (Thousands of people)</t>
  </si>
  <si>
    <t>Billions of dollars, by fiscal year</t>
  </si>
  <si>
    <t>Components of the Social Security Disability Insurance Program</t>
  </si>
  <si>
    <t>All disabled workers</t>
  </si>
  <si>
    <t>Start of year</t>
  </si>
  <si>
    <t>Disabled worker (Age 50, in dollars)</t>
  </si>
  <si>
    <t>Components may not sum to totals because of rounding; COLA = cost-of-living adjustment; PIA = primary insurance amount;  n.a. = not applicable.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</si>
  <si>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</si>
  <si>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Estimated Outlays for Benefits</t>
  </si>
  <si>
    <t>PIA for Hypothetical “Lifelong Average”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</si>
</sst>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0.0"/>
    <numFmt numFmtId="166" formatCode="###.\ "/>
    <numFmt numFmtId="167" formatCode="#,##0.0"/>
    <numFmt numFmtId="168" formatCode="mm/yyyy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1"/>
      <name val="Calibri"/>
      <family val="2"/>
      <scheme val="minor"/>
    </font>
    <font>
      <i/>
      <sz val="10"/>
      <name val="Calibri"/>
      <family val="2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wrapText="1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3" fontId="4" fillId="4" borderId="0" xfId="0" applyNumberFormat="1" applyFont="1" applyFill="1" applyAlignment="1">
      <alignment vertical="top"/>
    </xf>
    <xf numFmtId="166" fontId="4" fillId="2" borderId="0" xfId="0" applyNumberFormat="1" applyFont="1" applyFill="1" applyAlignment="1">
      <alignment horizontal="left" vertical="top"/>
    </xf>
    <xf numFmtId="165" fontId="3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 vertical="top"/>
    </xf>
    <xf numFmtId="3" fontId="4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horizontal="left" vertical="top"/>
    </xf>
    <xf numFmtId="166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Alignment="1">
      <alignment vertical="top"/>
    </xf>
    <xf numFmtId="3" fontId="3" fillId="2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centerContinuous" vertical="top"/>
    </xf>
    <xf numFmtId="3" fontId="4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vertical="top"/>
    </xf>
    <xf numFmtId="3" fontId="4" fillId="2" borderId="3" xfId="0" applyNumberFormat="1" applyFont="1" applyFill="1" applyBorder="1" applyAlignment="1">
      <alignment horizontal="centerContinuous" vertical="top"/>
    </xf>
    <xf numFmtId="3" fontId="4" fillId="4" borderId="3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Continuous" vertical="top"/>
    </xf>
    <xf numFmtId="3" fontId="4" fillId="4" borderId="0" xfId="0" applyNumberFormat="1" applyFont="1" applyFill="1" applyBorder="1" applyAlignment="1">
      <alignment vertical="top"/>
    </xf>
    <xf numFmtId="0" fontId="3" fillId="2" borderId="0" xfId="0" applyFont="1" applyFill="1"/>
    <xf numFmtId="3" fontId="3" fillId="2" borderId="0" xfId="0" applyNumberFormat="1" applyFont="1" applyFill="1" applyAlignment="1">
      <alignment horizontal="right" vertical="top"/>
    </xf>
    <xf numFmtId="167" fontId="3" fillId="2" borderId="0" xfId="0" applyNumberFormat="1" applyFont="1" applyFill="1" applyAlignment="1">
      <alignment horizontal="right" vertical="top"/>
    </xf>
    <xf numFmtId="3" fontId="6" fillId="2" borderId="0" xfId="0" applyNumberFormat="1" applyFont="1" applyFill="1" applyAlignment="1">
      <alignment vertical="top"/>
    </xf>
    <xf numFmtId="3" fontId="6" fillId="2" borderId="3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left" indent="1"/>
    </xf>
    <xf numFmtId="165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vertical="center"/>
    </xf>
    <xf numFmtId="166" fontId="3" fillId="2" borderId="0" xfId="0" applyNumberFormat="1" applyFont="1" applyFill="1" applyAlignment="1">
      <alignment horizontal="left" vertical="top" indent="2"/>
    </xf>
    <xf numFmtId="0" fontId="4" fillId="4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3" fillId="0" borderId="0" xfId="0" applyFont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166" fontId="6" fillId="2" borderId="0" xfId="0" applyNumberFormat="1" applyFont="1" applyFill="1" applyAlignment="1">
      <alignment horizontal="left" vertical="top"/>
    </xf>
    <xf numFmtId="0" fontId="3" fillId="2" borderId="3" xfId="0" applyFont="1" applyFill="1" applyBorder="1"/>
    <xf numFmtId="3" fontId="6" fillId="2" borderId="0" xfId="0" applyNumberFormat="1" applyFont="1" applyFill="1" applyBorder="1" applyAlignment="1">
      <alignment vertical="top"/>
    </xf>
    <xf numFmtId="168" fontId="3" fillId="2" borderId="0" xfId="0" applyNumberFormat="1" applyFont="1" applyFill="1" applyAlignment="1">
      <alignment horizontal="right" vertical="top" wrapText="1"/>
    </xf>
    <xf numFmtId="168" fontId="3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top"/>
    </xf>
    <xf numFmtId="164" fontId="2" fillId="2" borderId="0" xfId="0" quotePrefix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3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4000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8"/>
  <sheetViews>
    <sheetView tabSelected="1" topLeftCell="A3" zoomScaleNormal="100" workbookViewId="0">
      <selection activeCell="A4" sqref="A4"/>
    </sheetView>
  </sheetViews>
  <sheetFormatPr defaultColWidth="9.109375" defaultRowHeight="14.4" x14ac:dyDescent="0.3"/>
  <cols>
    <col min="1" max="1" width="9.109375" style="55"/>
    <col min="2" max="2" width="2.5546875" style="55" customWidth="1"/>
    <col min="3" max="3" width="8" style="55" customWidth="1"/>
    <col min="4" max="4" width="68" style="55" customWidth="1"/>
    <col min="5" max="16" width="8.109375" style="55" bestFit="1" customWidth="1"/>
    <col min="17" max="18" width="8.5546875" style="55" customWidth="1"/>
    <col min="19" max="16384" width="9.109375" style="55"/>
  </cols>
  <sheetData>
    <row r="1" spans="1:18" x14ac:dyDescent="0.3">
      <c r="A1" s="54"/>
    </row>
    <row r="2" spans="1:18" x14ac:dyDescent="0.3">
      <c r="A2" s="54"/>
    </row>
    <row r="3" spans="1:18" ht="18" x14ac:dyDescent="0.3">
      <c r="B3" s="56"/>
      <c r="C3" s="56"/>
      <c r="D3" s="65" t="s">
        <v>1</v>
      </c>
      <c r="E3" s="56"/>
      <c r="F3" s="25"/>
      <c r="G3" s="25"/>
      <c r="H3" s="25"/>
      <c r="I3" s="25"/>
      <c r="J3" s="25"/>
      <c r="K3" s="25"/>
      <c r="L3" s="25"/>
      <c r="M3" s="25"/>
      <c r="N3" s="69" t="s">
        <v>31</v>
      </c>
      <c r="O3" s="70"/>
      <c r="P3" s="70"/>
      <c r="Q3" s="70"/>
      <c r="R3" s="70"/>
    </row>
    <row r="4" spans="1:18" ht="18" x14ac:dyDescent="0.3">
      <c r="B4" s="56"/>
      <c r="C4" s="56"/>
      <c r="D4" s="66" t="s">
        <v>40</v>
      </c>
      <c r="E4" s="57"/>
      <c r="F4" s="25"/>
      <c r="G4" s="25"/>
      <c r="H4" s="25"/>
      <c r="I4" s="25"/>
      <c r="J4" s="25"/>
      <c r="K4" s="25"/>
      <c r="L4" s="25"/>
      <c r="M4" s="25"/>
      <c r="N4" s="26"/>
      <c r="O4" s="58"/>
      <c r="P4" s="58"/>
      <c r="Q4" s="58"/>
      <c r="R4" s="58"/>
    </row>
    <row r="5" spans="1:18" ht="18" x14ac:dyDescent="0.3">
      <c r="B5" s="56"/>
      <c r="C5" s="56"/>
      <c r="D5" s="56"/>
      <c r="E5" s="56"/>
      <c r="F5" s="25"/>
      <c r="G5" s="25"/>
      <c r="H5" s="25"/>
      <c r="I5" s="25"/>
      <c r="J5" s="25"/>
      <c r="K5" s="25"/>
      <c r="L5" s="25"/>
      <c r="M5" s="25"/>
      <c r="N5" s="26"/>
      <c r="O5" s="58"/>
      <c r="P5" s="58"/>
      <c r="Q5" s="58"/>
      <c r="R5" s="58"/>
    </row>
    <row r="6" spans="1:18" ht="18" x14ac:dyDescent="0.35">
      <c r="B6" s="2" t="s">
        <v>2</v>
      </c>
      <c r="C6" s="2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x14ac:dyDescent="0.35">
      <c r="B7" s="73" t="s">
        <v>3</v>
      </c>
      <c r="C7" s="73"/>
      <c r="D7" s="73"/>
      <c r="E7" s="2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3">
      <c r="B8" s="6"/>
      <c r="C8" s="4"/>
      <c r="D8" s="5"/>
      <c r="E8" s="32" t="s">
        <v>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6"/>
      <c r="Q8" s="71" t="str">
        <f>G9&amp;"-"&amp;K9</f>
        <v>2022-2026</v>
      </c>
      <c r="R8" s="71" t="str">
        <f>G9&amp;"-"&amp;P9</f>
        <v>2022-2031</v>
      </c>
    </row>
    <row r="9" spans="1:18" x14ac:dyDescent="0.3">
      <c r="A9" s="59"/>
      <c r="B9" s="7"/>
      <c r="C9" s="33"/>
      <c r="D9" s="34"/>
      <c r="E9" s="8">
        <v>2020</v>
      </c>
      <c r="F9" s="8">
        <v>2021</v>
      </c>
      <c r="G9" s="8">
        <f t="shared" ref="G9:P9" si="0">F9+1</f>
        <v>2022</v>
      </c>
      <c r="H9" s="8">
        <f t="shared" si="0"/>
        <v>2023</v>
      </c>
      <c r="I9" s="8">
        <f t="shared" si="0"/>
        <v>2024</v>
      </c>
      <c r="J9" s="8">
        <f t="shared" si="0"/>
        <v>2025</v>
      </c>
      <c r="K9" s="8">
        <f t="shared" si="0"/>
        <v>2026</v>
      </c>
      <c r="L9" s="8">
        <f t="shared" si="0"/>
        <v>2027</v>
      </c>
      <c r="M9" s="8">
        <f t="shared" si="0"/>
        <v>2028</v>
      </c>
      <c r="N9" s="8">
        <f t="shared" si="0"/>
        <v>2029</v>
      </c>
      <c r="O9" s="8">
        <f t="shared" si="0"/>
        <v>2030</v>
      </c>
      <c r="P9" s="8">
        <f t="shared" si="0"/>
        <v>2031</v>
      </c>
      <c r="Q9" s="72"/>
      <c r="R9" s="72"/>
    </row>
    <row r="10" spans="1:18" ht="4.5" customHeight="1" x14ac:dyDescent="0.3">
      <c r="A10" s="59"/>
      <c r="B10" s="24"/>
      <c r="C10" s="4"/>
      <c r="D10" s="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53"/>
      <c r="R10" s="53"/>
    </row>
    <row r="11" spans="1:18" x14ac:dyDescent="0.3">
      <c r="A11" s="59"/>
      <c r="B11" s="12" t="s">
        <v>9</v>
      </c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 t="str">
        <f t="shared" ref="Q11" si="1">IF(ISNUMBER(F11),SUM(F11:J11),"")</f>
        <v/>
      </c>
      <c r="R11" s="10" t="str">
        <f t="shared" ref="R11" si="2">IF(ISNUMBER(F11),SUM(F11:O11),"")</f>
        <v/>
      </c>
    </row>
    <row r="12" spans="1:18" x14ac:dyDescent="0.3">
      <c r="A12" s="59"/>
      <c r="B12" s="18" t="s">
        <v>34</v>
      </c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</row>
    <row r="13" spans="1:18" hidden="1" x14ac:dyDescent="0.3">
      <c r="A13" s="59"/>
      <c r="B13" s="60" t="s">
        <v>4</v>
      </c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</row>
    <row r="14" spans="1:18" x14ac:dyDescent="0.3">
      <c r="A14" s="59"/>
      <c r="B14" s="18"/>
      <c r="C14" s="42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0"/>
      <c r="R14" s="10"/>
    </row>
    <row r="15" spans="1:18" x14ac:dyDescent="0.3">
      <c r="B15" s="17" t="s">
        <v>41</v>
      </c>
      <c r="C15" s="17"/>
      <c r="D15" s="17"/>
      <c r="E15" s="44">
        <v>144.19999999999999</v>
      </c>
      <c r="F15" s="44">
        <v>144.9</v>
      </c>
      <c r="G15" s="44">
        <v>151.80000000000001</v>
      </c>
      <c r="H15" s="44">
        <v>161.19999999999999</v>
      </c>
      <c r="I15" s="44">
        <v>169.8</v>
      </c>
      <c r="J15" s="44">
        <v>176.9</v>
      </c>
      <c r="K15" s="44">
        <v>184.5</v>
      </c>
      <c r="L15" s="44">
        <v>192</v>
      </c>
      <c r="M15" s="44">
        <v>195.2</v>
      </c>
      <c r="N15" s="44">
        <v>200.9</v>
      </c>
      <c r="O15" s="44">
        <v>207</v>
      </c>
      <c r="P15" s="44">
        <v>213.5</v>
      </c>
      <c r="Q15" s="11">
        <v>844.2</v>
      </c>
      <c r="R15" s="11">
        <v>1852.8000000000002</v>
      </c>
    </row>
    <row r="16" spans="1:18" x14ac:dyDescent="0.3">
      <c r="B16" s="21"/>
      <c r="C16" s="17"/>
      <c r="D16" s="1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1"/>
      <c r="R16" s="11"/>
    </row>
    <row r="17" spans="2:18" x14ac:dyDescent="0.3">
      <c r="B17" s="17" t="s">
        <v>35</v>
      </c>
      <c r="C17" s="17"/>
      <c r="D17" s="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1"/>
      <c r="R17" s="11"/>
    </row>
    <row r="18" spans="2:18" ht="3.45" customHeight="1" x14ac:dyDescent="0.3">
      <c r="B18" s="21"/>
      <c r="C18" s="17"/>
      <c r="D18" s="1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1"/>
      <c r="R18" s="11"/>
    </row>
    <row r="19" spans="2:18" x14ac:dyDescent="0.3">
      <c r="B19" s="42"/>
      <c r="C19" s="21" t="s">
        <v>22</v>
      </c>
      <c r="D19" s="17"/>
      <c r="E19" s="44">
        <v>132.80000000000001</v>
      </c>
      <c r="F19" s="44">
        <v>132.5</v>
      </c>
      <c r="G19" s="44">
        <v>135.30000000000001</v>
      </c>
      <c r="H19" s="44">
        <v>142.29999999999998</v>
      </c>
      <c r="I19" s="44">
        <v>150.79999999999998</v>
      </c>
      <c r="J19" s="44">
        <v>158.6</v>
      </c>
      <c r="K19" s="44">
        <v>166.9</v>
      </c>
      <c r="L19" s="44">
        <v>174.5</v>
      </c>
      <c r="M19" s="44">
        <v>177.4</v>
      </c>
      <c r="N19" s="44">
        <v>182.5</v>
      </c>
      <c r="O19" s="44">
        <v>187.8</v>
      </c>
      <c r="P19" s="44">
        <v>193.6</v>
      </c>
      <c r="Q19" s="11">
        <v>753.9</v>
      </c>
      <c r="R19" s="11">
        <v>1669.6999999999998</v>
      </c>
    </row>
    <row r="20" spans="2:18" x14ac:dyDescent="0.3">
      <c r="B20" s="42"/>
      <c r="C20" s="21" t="s">
        <v>23</v>
      </c>
      <c r="D20" s="17"/>
      <c r="E20" s="44">
        <v>11.2</v>
      </c>
      <c r="F20" s="44">
        <v>12.2</v>
      </c>
      <c r="G20" s="44">
        <v>16.3</v>
      </c>
      <c r="H20" s="44">
        <v>18.7</v>
      </c>
      <c r="I20" s="44">
        <v>18.8</v>
      </c>
      <c r="J20" s="44">
        <v>18.2</v>
      </c>
      <c r="K20" s="44">
        <v>17.5</v>
      </c>
      <c r="L20" s="44">
        <v>17.3</v>
      </c>
      <c r="M20" s="44">
        <v>17.600000000000001</v>
      </c>
      <c r="N20" s="44">
        <v>18.2</v>
      </c>
      <c r="O20" s="44">
        <v>19</v>
      </c>
      <c r="P20" s="44">
        <v>19.600000000000001</v>
      </c>
      <c r="Q20" s="11">
        <v>89.5</v>
      </c>
      <c r="R20" s="11">
        <v>181.2</v>
      </c>
    </row>
    <row r="21" spans="2:18" x14ac:dyDescent="0.3">
      <c r="B21" s="42"/>
      <c r="C21" s="21" t="s">
        <v>24</v>
      </c>
      <c r="D21" s="17"/>
      <c r="E21" s="44">
        <v>0.2</v>
      </c>
      <c r="F21" s="44">
        <v>0.2</v>
      </c>
      <c r="G21" s="44">
        <v>0.2</v>
      </c>
      <c r="H21" s="44">
        <v>0.2</v>
      </c>
      <c r="I21" s="44">
        <v>0.2</v>
      </c>
      <c r="J21" s="44">
        <v>0.2</v>
      </c>
      <c r="K21" s="44">
        <v>0.2</v>
      </c>
      <c r="L21" s="44">
        <v>0.2</v>
      </c>
      <c r="M21" s="44">
        <v>0.2</v>
      </c>
      <c r="N21" s="44">
        <v>0.2</v>
      </c>
      <c r="O21" s="44">
        <v>0.3</v>
      </c>
      <c r="P21" s="44">
        <v>0.3</v>
      </c>
      <c r="Q21" s="11">
        <v>1</v>
      </c>
      <c r="R21" s="11">
        <v>2.1999999999999997</v>
      </c>
    </row>
    <row r="22" spans="2:18" x14ac:dyDescent="0.3">
      <c r="B22" s="61"/>
      <c r="C22" s="4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8"/>
      <c r="R22" s="38"/>
    </row>
    <row r="23" spans="2:18" ht="4.5" customHeight="1" x14ac:dyDescent="0.3">
      <c r="B23" s="45"/>
      <c r="C23" s="21"/>
      <c r="D23" s="17"/>
      <c r="E23" s="1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1"/>
      <c r="R23" s="11"/>
    </row>
    <row r="24" spans="2:18" x14ac:dyDescent="0.3">
      <c r="B24" s="17" t="s">
        <v>32</v>
      </c>
      <c r="C24" s="42"/>
      <c r="D24" s="13"/>
      <c r="E24" s="13"/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5" t="s">
        <v>0</v>
      </c>
      <c r="R24" s="15" t="s">
        <v>0</v>
      </c>
    </row>
    <row r="25" spans="2:18" x14ac:dyDescent="0.3">
      <c r="B25" s="21" t="s">
        <v>17</v>
      </c>
      <c r="C25" s="42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</row>
    <row r="26" spans="2:18" hidden="1" x14ac:dyDescent="0.3">
      <c r="B26" s="60" t="s">
        <v>4</v>
      </c>
      <c r="C26" s="42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</row>
    <row r="27" spans="2:18" ht="14.4" customHeight="1" x14ac:dyDescent="0.3">
      <c r="B27" s="60"/>
      <c r="C27" s="42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</row>
    <row r="28" spans="2:18" x14ac:dyDescent="0.3">
      <c r="B28" s="31" t="s">
        <v>33</v>
      </c>
      <c r="C28" s="16"/>
      <c r="D28" s="1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15"/>
      <c r="R28" s="15"/>
    </row>
    <row r="29" spans="2:18" x14ac:dyDescent="0.3">
      <c r="B29" s="31"/>
      <c r="C29" s="31" t="s">
        <v>14</v>
      </c>
      <c r="D29" s="1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15"/>
      <c r="R29" s="15"/>
    </row>
    <row r="30" spans="2:18" x14ac:dyDescent="0.3">
      <c r="B30" s="31"/>
      <c r="C30" s="31" t="s">
        <v>15</v>
      </c>
      <c r="D30" s="13"/>
      <c r="E30" s="43">
        <v>4101</v>
      </c>
      <c r="F30" s="43">
        <v>4057</v>
      </c>
      <c r="G30" s="43">
        <v>4131</v>
      </c>
      <c r="H30" s="43">
        <v>4233</v>
      </c>
      <c r="I30" s="43">
        <v>4331</v>
      </c>
      <c r="J30" s="43">
        <v>4407</v>
      </c>
      <c r="K30" s="43">
        <v>4446</v>
      </c>
      <c r="L30" s="43">
        <v>4414</v>
      </c>
      <c r="M30" s="43">
        <v>4383</v>
      </c>
      <c r="N30" s="43">
        <v>4358</v>
      </c>
      <c r="O30" s="43">
        <v>4340</v>
      </c>
      <c r="P30" s="43">
        <v>4325</v>
      </c>
      <c r="Q30" s="15" t="s">
        <v>5</v>
      </c>
      <c r="R30" s="15" t="s">
        <v>5</v>
      </c>
    </row>
    <row r="31" spans="2:18" x14ac:dyDescent="0.3">
      <c r="B31" s="31"/>
      <c r="C31" s="31" t="s">
        <v>16</v>
      </c>
      <c r="D31" s="13"/>
      <c r="E31" s="68">
        <v>4050</v>
      </c>
      <c r="F31" s="68">
        <v>4033</v>
      </c>
      <c r="G31" s="68">
        <v>4127</v>
      </c>
      <c r="H31" s="68">
        <v>4244</v>
      </c>
      <c r="I31" s="68">
        <v>4353</v>
      </c>
      <c r="J31" s="68">
        <v>4439</v>
      </c>
      <c r="K31" s="68">
        <v>4486</v>
      </c>
      <c r="L31" s="68">
        <v>4460</v>
      </c>
      <c r="M31" s="68">
        <v>4435</v>
      </c>
      <c r="N31" s="68">
        <v>4413</v>
      </c>
      <c r="O31" s="68">
        <v>4397</v>
      </c>
      <c r="P31" s="68">
        <v>4384</v>
      </c>
      <c r="Q31" s="15" t="s">
        <v>5</v>
      </c>
      <c r="R31" s="15" t="s">
        <v>5</v>
      </c>
    </row>
    <row r="32" spans="2:18" x14ac:dyDescent="0.3">
      <c r="B32" s="31"/>
      <c r="C32" s="47" t="s">
        <v>36</v>
      </c>
      <c r="D32" s="13"/>
      <c r="E32" s="43">
        <v>8151</v>
      </c>
      <c r="F32" s="43">
        <v>8090</v>
      </c>
      <c r="G32" s="43">
        <v>8257</v>
      </c>
      <c r="H32" s="43">
        <v>8476</v>
      </c>
      <c r="I32" s="43">
        <v>8684</v>
      </c>
      <c r="J32" s="43">
        <v>8846</v>
      </c>
      <c r="K32" s="43">
        <v>8933</v>
      </c>
      <c r="L32" s="43">
        <v>8874</v>
      </c>
      <c r="M32" s="43">
        <v>8817</v>
      </c>
      <c r="N32" s="43">
        <v>8770</v>
      </c>
      <c r="O32" s="43">
        <v>8737</v>
      </c>
      <c r="P32" s="43">
        <v>8709</v>
      </c>
      <c r="Q32" s="15" t="s">
        <v>5</v>
      </c>
      <c r="R32" s="15" t="s">
        <v>5</v>
      </c>
    </row>
    <row r="33" spans="2:18" x14ac:dyDescent="0.3">
      <c r="B33" s="31"/>
      <c r="C33" s="18" t="s">
        <v>12</v>
      </c>
      <c r="D33" s="13"/>
      <c r="E33" s="43">
        <v>104</v>
      </c>
      <c r="F33" s="43">
        <v>100</v>
      </c>
      <c r="G33" s="43">
        <v>98</v>
      </c>
      <c r="H33" s="43">
        <v>97</v>
      </c>
      <c r="I33" s="43">
        <v>96</v>
      </c>
      <c r="J33" s="43">
        <v>95</v>
      </c>
      <c r="K33" s="43">
        <v>93</v>
      </c>
      <c r="L33" s="43">
        <v>89</v>
      </c>
      <c r="M33" s="43">
        <v>86</v>
      </c>
      <c r="N33" s="43">
        <v>82</v>
      </c>
      <c r="O33" s="43">
        <v>79</v>
      </c>
      <c r="P33" s="43">
        <v>77</v>
      </c>
      <c r="Q33" s="15" t="s">
        <v>5</v>
      </c>
      <c r="R33" s="15" t="s">
        <v>5</v>
      </c>
    </row>
    <row r="34" spans="2:18" x14ac:dyDescent="0.3">
      <c r="B34" s="31"/>
      <c r="C34" s="18" t="s">
        <v>13</v>
      </c>
      <c r="D34" s="13"/>
      <c r="E34" s="68">
        <v>1363</v>
      </c>
      <c r="F34" s="68">
        <v>1307</v>
      </c>
      <c r="G34" s="68">
        <v>1323</v>
      </c>
      <c r="H34" s="68">
        <v>1361</v>
      </c>
      <c r="I34" s="68">
        <v>1397</v>
      </c>
      <c r="J34" s="68">
        <v>1419</v>
      </c>
      <c r="K34" s="68">
        <v>1423</v>
      </c>
      <c r="L34" s="68">
        <v>1414</v>
      </c>
      <c r="M34" s="68">
        <v>1405</v>
      </c>
      <c r="N34" s="68">
        <v>1396</v>
      </c>
      <c r="O34" s="68">
        <v>1384</v>
      </c>
      <c r="P34" s="68">
        <v>1374</v>
      </c>
      <c r="Q34" s="15" t="s">
        <v>5</v>
      </c>
      <c r="R34" s="15" t="s">
        <v>5</v>
      </c>
    </row>
    <row r="35" spans="2:18" x14ac:dyDescent="0.3">
      <c r="B35" s="31"/>
      <c r="C35" s="52" t="s">
        <v>30</v>
      </c>
      <c r="D35" s="13"/>
      <c r="E35" s="43">
        <v>9618</v>
      </c>
      <c r="F35" s="43">
        <v>9497</v>
      </c>
      <c r="G35" s="43">
        <v>9678</v>
      </c>
      <c r="H35" s="43">
        <v>9934</v>
      </c>
      <c r="I35" s="43">
        <v>10177</v>
      </c>
      <c r="J35" s="43">
        <v>10360</v>
      </c>
      <c r="K35" s="43">
        <v>10449</v>
      </c>
      <c r="L35" s="43">
        <v>10377</v>
      </c>
      <c r="M35" s="43">
        <v>10308</v>
      </c>
      <c r="N35" s="43">
        <v>10248</v>
      </c>
      <c r="O35" s="43">
        <v>10200</v>
      </c>
      <c r="P35" s="43">
        <v>10160</v>
      </c>
      <c r="Q35" s="15" t="s">
        <v>5</v>
      </c>
      <c r="R35" s="15" t="s">
        <v>5</v>
      </c>
    </row>
    <row r="36" spans="2:18" x14ac:dyDescent="0.3">
      <c r="B36" s="18"/>
      <c r="C36" s="18"/>
      <c r="D36" s="1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15"/>
      <c r="R36" s="15"/>
    </row>
    <row r="37" spans="2:18" x14ac:dyDescent="0.3">
      <c r="B37" s="31" t="s">
        <v>18</v>
      </c>
      <c r="C37" s="16"/>
      <c r="D37" s="1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15"/>
      <c r="R37" s="15"/>
    </row>
    <row r="38" spans="2:18" x14ac:dyDescent="0.3">
      <c r="B38" s="31"/>
      <c r="C38" s="18" t="s">
        <v>14</v>
      </c>
      <c r="D38" s="1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5"/>
      <c r="R38" s="15"/>
    </row>
    <row r="39" spans="2:18" x14ac:dyDescent="0.3">
      <c r="B39" s="31"/>
      <c r="C39" s="31" t="s">
        <v>15</v>
      </c>
      <c r="D39" s="13"/>
      <c r="E39" s="43">
        <v>1404</v>
      </c>
      <c r="F39" s="43">
        <v>1436</v>
      </c>
      <c r="G39" s="43">
        <v>1476</v>
      </c>
      <c r="H39" s="43">
        <v>1524</v>
      </c>
      <c r="I39" s="43">
        <v>1574</v>
      </c>
      <c r="J39" s="43">
        <v>1628</v>
      </c>
      <c r="K39" s="43">
        <v>1683</v>
      </c>
      <c r="L39" s="43">
        <v>1739</v>
      </c>
      <c r="M39" s="43">
        <v>1799</v>
      </c>
      <c r="N39" s="43">
        <v>1859</v>
      </c>
      <c r="O39" s="43">
        <v>1923</v>
      </c>
      <c r="P39" s="43">
        <v>1986</v>
      </c>
      <c r="Q39" s="15" t="s">
        <v>5</v>
      </c>
      <c r="R39" s="15" t="s">
        <v>5</v>
      </c>
    </row>
    <row r="40" spans="2:18" x14ac:dyDescent="0.3">
      <c r="B40" s="31"/>
      <c r="C40" s="31" t="s">
        <v>16</v>
      </c>
      <c r="D40" s="13"/>
      <c r="E40" s="68">
        <v>1149</v>
      </c>
      <c r="F40" s="68">
        <v>1180</v>
      </c>
      <c r="G40" s="68">
        <v>1216</v>
      </c>
      <c r="H40" s="68">
        <v>1259</v>
      </c>
      <c r="I40" s="68">
        <v>1303</v>
      </c>
      <c r="J40" s="68">
        <v>1352</v>
      </c>
      <c r="K40" s="68">
        <v>1400</v>
      </c>
      <c r="L40" s="68">
        <v>1450</v>
      </c>
      <c r="M40" s="68">
        <v>1503</v>
      </c>
      <c r="N40" s="68">
        <v>1557</v>
      </c>
      <c r="O40" s="68">
        <v>1613</v>
      </c>
      <c r="P40" s="68">
        <v>1670</v>
      </c>
      <c r="Q40" s="15" t="s">
        <v>5</v>
      </c>
      <c r="R40" s="15" t="s">
        <v>5</v>
      </c>
    </row>
    <row r="41" spans="2:18" x14ac:dyDescent="0.3">
      <c r="B41" s="31"/>
      <c r="C41" s="47" t="s">
        <v>36</v>
      </c>
      <c r="D41" s="13"/>
      <c r="E41" s="43">
        <v>1277</v>
      </c>
      <c r="F41" s="43">
        <v>1308</v>
      </c>
      <c r="G41" s="43">
        <v>1346</v>
      </c>
      <c r="H41" s="43">
        <v>1391</v>
      </c>
      <c r="I41" s="43">
        <v>1438</v>
      </c>
      <c r="J41" s="43">
        <v>1489</v>
      </c>
      <c r="K41" s="43">
        <v>1541</v>
      </c>
      <c r="L41" s="43">
        <v>1594</v>
      </c>
      <c r="M41" s="43">
        <v>1650</v>
      </c>
      <c r="N41" s="43">
        <v>1707</v>
      </c>
      <c r="O41" s="43">
        <v>1767</v>
      </c>
      <c r="P41" s="43">
        <v>1827</v>
      </c>
      <c r="Q41" s="15" t="s">
        <v>5</v>
      </c>
      <c r="R41" s="15" t="s">
        <v>5</v>
      </c>
    </row>
    <row r="42" spans="2:18" x14ac:dyDescent="0.3">
      <c r="B42" s="31"/>
      <c r="C42" s="18" t="s">
        <v>12</v>
      </c>
      <c r="D42" s="13"/>
      <c r="E42" s="43">
        <v>361</v>
      </c>
      <c r="F42" s="43">
        <v>371</v>
      </c>
      <c r="G42" s="43">
        <v>384</v>
      </c>
      <c r="H42" s="43">
        <v>399</v>
      </c>
      <c r="I42" s="43">
        <v>414</v>
      </c>
      <c r="J42" s="43">
        <v>431</v>
      </c>
      <c r="K42" s="43">
        <v>448</v>
      </c>
      <c r="L42" s="43">
        <v>466</v>
      </c>
      <c r="M42" s="43">
        <v>485</v>
      </c>
      <c r="N42" s="43">
        <v>503</v>
      </c>
      <c r="O42" s="43">
        <v>522</v>
      </c>
      <c r="P42" s="43">
        <v>541</v>
      </c>
      <c r="Q42" s="15" t="s">
        <v>5</v>
      </c>
      <c r="R42" s="15" t="s">
        <v>5</v>
      </c>
    </row>
    <row r="43" spans="2:18" x14ac:dyDescent="0.3">
      <c r="B43" s="31"/>
      <c r="C43" s="18" t="s">
        <v>13</v>
      </c>
      <c r="D43" s="13"/>
      <c r="E43" s="43">
        <v>399</v>
      </c>
      <c r="F43" s="43">
        <v>409</v>
      </c>
      <c r="G43" s="43">
        <v>421</v>
      </c>
      <c r="H43" s="43">
        <v>436</v>
      </c>
      <c r="I43" s="43">
        <v>450</v>
      </c>
      <c r="J43" s="43">
        <v>466</v>
      </c>
      <c r="K43" s="43">
        <v>483</v>
      </c>
      <c r="L43" s="43">
        <v>499</v>
      </c>
      <c r="M43" s="43">
        <v>517</v>
      </c>
      <c r="N43" s="43">
        <v>535</v>
      </c>
      <c r="O43" s="43">
        <v>554</v>
      </c>
      <c r="P43" s="43">
        <v>573</v>
      </c>
      <c r="Q43" s="15" t="s">
        <v>5</v>
      </c>
      <c r="R43" s="15" t="s">
        <v>5</v>
      </c>
    </row>
    <row r="44" spans="2:18" x14ac:dyDescent="0.3">
      <c r="B44" s="31"/>
      <c r="C44" s="16"/>
      <c r="D44" s="1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15"/>
      <c r="R44" s="15"/>
    </row>
    <row r="45" spans="2:18" x14ac:dyDescent="0.3">
      <c r="B45" s="31" t="s">
        <v>11</v>
      </c>
      <c r="C45" s="16"/>
      <c r="D45" s="1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5"/>
      <c r="R45" s="15"/>
    </row>
    <row r="46" spans="2:18" x14ac:dyDescent="0.3">
      <c r="B46" s="31"/>
      <c r="C46" s="18" t="s">
        <v>37</v>
      </c>
      <c r="D46" s="13"/>
      <c r="E46" s="43">
        <v>8378</v>
      </c>
      <c r="F46" s="43">
        <v>8151</v>
      </c>
      <c r="G46" s="43">
        <v>8090</v>
      </c>
      <c r="H46" s="43">
        <v>8257</v>
      </c>
      <c r="I46" s="43">
        <v>8476</v>
      </c>
      <c r="J46" s="43">
        <v>8684</v>
      </c>
      <c r="K46" s="43">
        <v>8846</v>
      </c>
      <c r="L46" s="43">
        <v>8933</v>
      </c>
      <c r="M46" s="43">
        <v>8874</v>
      </c>
      <c r="N46" s="43">
        <v>8817</v>
      </c>
      <c r="O46" s="43">
        <v>8770</v>
      </c>
      <c r="P46" s="43">
        <v>8737</v>
      </c>
      <c r="Q46" s="15" t="s">
        <v>5</v>
      </c>
      <c r="R46" s="15" t="s">
        <v>5</v>
      </c>
    </row>
    <row r="47" spans="2:18" x14ac:dyDescent="0.3">
      <c r="B47" s="31"/>
      <c r="C47" s="18" t="s">
        <v>19</v>
      </c>
      <c r="D47" s="13"/>
      <c r="E47" s="43">
        <v>648</v>
      </c>
      <c r="F47" s="43">
        <v>723</v>
      </c>
      <c r="G47" s="43">
        <v>951</v>
      </c>
      <c r="H47" s="43">
        <v>1011</v>
      </c>
      <c r="I47" s="43">
        <v>1010</v>
      </c>
      <c r="J47" s="43">
        <v>969</v>
      </c>
      <c r="K47" s="43">
        <v>907</v>
      </c>
      <c r="L47" s="43">
        <v>873</v>
      </c>
      <c r="M47" s="43">
        <v>863</v>
      </c>
      <c r="N47" s="43">
        <v>867</v>
      </c>
      <c r="O47" s="43">
        <v>872</v>
      </c>
      <c r="P47" s="43">
        <v>869</v>
      </c>
      <c r="Q47" s="15" t="s">
        <v>5</v>
      </c>
      <c r="R47" s="15" t="s">
        <v>5</v>
      </c>
    </row>
    <row r="48" spans="2:18" x14ac:dyDescent="0.3">
      <c r="B48" s="31"/>
      <c r="C48" s="18" t="s">
        <v>20</v>
      </c>
      <c r="D48" s="13"/>
      <c r="E48" s="43">
        <v>-885</v>
      </c>
      <c r="F48" s="43">
        <v>-793</v>
      </c>
      <c r="G48" s="43">
        <v>-794</v>
      </c>
      <c r="H48" s="43">
        <v>-802</v>
      </c>
      <c r="I48" s="43">
        <v>-812</v>
      </c>
      <c r="J48" s="43">
        <v>-817</v>
      </c>
      <c r="K48" s="43">
        <v>-830</v>
      </c>
      <c r="L48" s="43">
        <v>-942</v>
      </c>
      <c r="M48" s="43">
        <v>-929</v>
      </c>
      <c r="N48" s="43">
        <v>-924</v>
      </c>
      <c r="O48" s="43">
        <v>-915</v>
      </c>
      <c r="P48" s="43">
        <v>-907</v>
      </c>
      <c r="Q48" s="15" t="s">
        <v>5</v>
      </c>
      <c r="R48" s="15" t="s">
        <v>5</v>
      </c>
    </row>
    <row r="49" spans="2:18" ht="14.4" customHeight="1" x14ac:dyDescent="0.3">
      <c r="B49" s="31"/>
      <c r="C49" s="18" t="s">
        <v>21</v>
      </c>
      <c r="D49" s="13"/>
      <c r="E49" s="43">
        <v>8151</v>
      </c>
      <c r="F49" s="43">
        <v>8090</v>
      </c>
      <c r="G49" s="43">
        <v>8257</v>
      </c>
      <c r="H49" s="43">
        <v>8476</v>
      </c>
      <c r="I49" s="43">
        <v>8684</v>
      </c>
      <c r="J49" s="43">
        <v>8846</v>
      </c>
      <c r="K49" s="43">
        <v>8933</v>
      </c>
      <c r="L49" s="43">
        <v>8874</v>
      </c>
      <c r="M49" s="43">
        <v>8817</v>
      </c>
      <c r="N49" s="43">
        <v>8770</v>
      </c>
      <c r="O49" s="43">
        <v>8737</v>
      </c>
      <c r="P49" s="43">
        <v>8709</v>
      </c>
      <c r="Q49" s="15" t="s">
        <v>5</v>
      </c>
      <c r="R49" s="15" t="s">
        <v>5</v>
      </c>
    </row>
    <row r="50" spans="2:18" ht="14.4" customHeight="1" x14ac:dyDescent="0.3">
      <c r="B50" s="61"/>
      <c r="C50" s="4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8"/>
      <c r="R50" s="38"/>
    </row>
    <row r="51" spans="2:18" ht="4.5" customHeight="1" x14ac:dyDescent="0.3">
      <c r="B51" s="60"/>
      <c r="C51" s="16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</row>
    <row r="52" spans="2:18" ht="14.4" customHeight="1" x14ac:dyDescent="0.3">
      <c r="B52" s="12" t="s">
        <v>10</v>
      </c>
      <c r="C52" s="16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</row>
    <row r="53" spans="2:18" x14ac:dyDescent="0.3">
      <c r="B53" s="18" t="s">
        <v>25</v>
      </c>
      <c r="C53" s="16"/>
      <c r="D53" s="13"/>
      <c r="E53" s="49">
        <v>53841</v>
      </c>
      <c r="F53" s="14">
        <v>58554</v>
      </c>
      <c r="G53" s="14">
        <v>60248</v>
      </c>
      <c r="H53" s="14">
        <v>62277</v>
      </c>
      <c r="I53" s="14">
        <v>64425</v>
      </c>
      <c r="J53" s="14">
        <v>66666</v>
      </c>
      <c r="K53" s="14">
        <v>68977</v>
      </c>
      <c r="L53" s="14">
        <v>71297</v>
      </c>
      <c r="M53" s="14">
        <v>73734</v>
      </c>
      <c r="N53" s="14">
        <v>76201</v>
      </c>
      <c r="O53" s="14">
        <v>78728</v>
      </c>
      <c r="P53" s="14">
        <v>81342</v>
      </c>
      <c r="Q53" s="15" t="s">
        <v>5</v>
      </c>
      <c r="R53" s="15" t="s">
        <v>5</v>
      </c>
    </row>
    <row r="54" spans="2:18" x14ac:dyDescent="0.3">
      <c r="B54" s="18" t="s">
        <v>26</v>
      </c>
      <c r="C54" s="16"/>
      <c r="D54" s="13"/>
      <c r="E54" s="49">
        <v>137700</v>
      </c>
      <c r="F54" s="14">
        <v>142800</v>
      </c>
      <c r="G54" s="14">
        <v>142800</v>
      </c>
      <c r="H54" s="14">
        <v>154800</v>
      </c>
      <c r="I54" s="14">
        <v>159300</v>
      </c>
      <c r="J54" s="14">
        <v>164400</v>
      </c>
      <c r="K54" s="14">
        <v>170100</v>
      </c>
      <c r="L54" s="14">
        <v>176100</v>
      </c>
      <c r="M54" s="14">
        <v>182400</v>
      </c>
      <c r="N54" s="14">
        <v>188400</v>
      </c>
      <c r="O54" s="14">
        <v>194700</v>
      </c>
      <c r="P54" s="14">
        <v>201300</v>
      </c>
      <c r="Q54" s="15" t="s">
        <v>5</v>
      </c>
      <c r="R54" s="15" t="s">
        <v>5</v>
      </c>
    </row>
    <row r="55" spans="2:18" x14ac:dyDescent="0.3">
      <c r="B55" s="18" t="s">
        <v>42</v>
      </c>
      <c r="C55" s="16"/>
      <c r="D55" s="13"/>
      <c r="E55" s="50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</row>
    <row r="56" spans="2:18" x14ac:dyDescent="0.3">
      <c r="B56" s="42"/>
      <c r="C56" s="18" t="s">
        <v>38</v>
      </c>
      <c r="D56" s="13"/>
      <c r="E56" s="49">
        <v>1975</v>
      </c>
      <c r="F56" s="14">
        <v>2061</v>
      </c>
      <c r="G56" s="14">
        <v>2056</v>
      </c>
      <c r="H56" s="14">
        <v>2239</v>
      </c>
      <c r="I56" s="14">
        <v>2304</v>
      </c>
      <c r="J56" s="14">
        <v>2384</v>
      </c>
      <c r="K56" s="14">
        <v>2466</v>
      </c>
      <c r="L56" s="14">
        <v>2552</v>
      </c>
      <c r="M56" s="14">
        <v>2643</v>
      </c>
      <c r="N56" s="14">
        <v>2729</v>
      </c>
      <c r="O56" s="14">
        <v>2822</v>
      </c>
      <c r="P56" s="14">
        <v>2914</v>
      </c>
      <c r="Q56" s="15" t="s">
        <v>5</v>
      </c>
      <c r="R56" s="15" t="s">
        <v>5</v>
      </c>
    </row>
    <row r="57" spans="2:18" x14ac:dyDescent="0.3">
      <c r="B57" s="18" t="s">
        <v>27</v>
      </c>
      <c r="D57" s="13"/>
      <c r="E57" s="49">
        <v>3207</v>
      </c>
      <c r="F57" s="14">
        <v>3351</v>
      </c>
      <c r="G57" s="14">
        <v>3340</v>
      </c>
      <c r="H57" s="14">
        <v>3633</v>
      </c>
      <c r="I57" s="14">
        <v>3740</v>
      </c>
      <c r="J57" s="14">
        <v>3871</v>
      </c>
      <c r="K57" s="14">
        <v>4007</v>
      </c>
      <c r="L57" s="14">
        <v>4148</v>
      </c>
      <c r="M57" s="14">
        <v>4297</v>
      </c>
      <c r="N57" s="14">
        <v>4438</v>
      </c>
      <c r="O57" s="14">
        <v>4591</v>
      </c>
      <c r="P57" s="14">
        <v>4737</v>
      </c>
      <c r="Q57" s="15" t="s">
        <v>5</v>
      </c>
      <c r="R57" s="15" t="s">
        <v>5</v>
      </c>
    </row>
    <row r="58" spans="2:18" x14ac:dyDescent="0.3">
      <c r="B58" s="18" t="s">
        <v>28</v>
      </c>
      <c r="C58" s="16"/>
      <c r="D58" s="13"/>
      <c r="E58" s="50">
        <v>1.3</v>
      </c>
      <c r="F58" s="48">
        <v>2</v>
      </c>
      <c r="G58" s="48">
        <v>2</v>
      </c>
      <c r="H58" s="48">
        <v>2.2999999999999998</v>
      </c>
      <c r="I58" s="48">
        <v>2.2999999999999998</v>
      </c>
      <c r="J58" s="48">
        <v>2.4</v>
      </c>
      <c r="K58" s="48">
        <v>2.4</v>
      </c>
      <c r="L58" s="48">
        <v>2.4</v>
      </c>
      <c r="M58" s="48">
        <v>2.5</v>
      </c>
      <c r="N58" s="48">
        <v>2.4</v>
      </c>
      <c r="O58" s="48">
        <v>2.4</v>
      </c>
      <c r="P58" s="48">
        <v>2.2999999999999998</v>
      </c>
      <c r="Q58" s="15" t="s">
        <v>5</v>
      </c>
      <c r="R58" s="15" t="s">
        <v>5</v>
      </c>
    </row>
    <row r="59" spans="2:18" x14ac:dyDescent="0.3">
      <c r="B59" s="18" t="s">
        <v>29</v>
      </c>
      <c r="C59" s="16"/>
      <c r="D59" s="13"/>
      <c r="E59" s="63">
        <v>44196</v>
      </c>
      <c r="F59" s="64">
        <v>44561</v>
      </c>
      <c r="G59" s="64">
        <v>44926</v>
      </c>
      <c r="H59" s="64">
        <v>45291</v>
      </c>
      <c r="I59" s="64">
        <v>45657</v>
      </c>
      <c r="J59" s="64">
        <v>46022</v>
      </c>
      <c r="K59" s="64">
        <v>46387</v>
      </c>
      <c r="L59" s="64">
        <v>46752</v>
      </c>
      <c r="M59" s="64">
        <v>47118</v>
      </c>
      <c r="N59" s="64">
        <v>47483</v>
      </c>
      <c r="O59" s="64">
        <v>47848</v>
      </c>
      <c r="P59" s="64">
        <v>48213</v>
      </c>
      <c r="Q59" s="15" t="s">
        <v>5</v>
      </c>
      <c r="R59" s="15" t="s">
        <v>5</v>
      </c>
    </row>
    <row r="60" spans="2:18" ht="15" hidden="1" customHeight="1" x14ac:dyDescent="0.3">
      <c r="B60" s="17" t="s">
        <v>10</v>
      </c>
      <c r="C60" s="16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41"/>
      <c r="R60" s="41"/>
    </row>
    <row r="61" spans="2:18" ht="15" hidden="1" customHeight="1" x14ac:dyDescent="0.3">
      <c r="B61" s="60" t="s">
        <v>4</v>
      </c>
      <c r="C61" s="16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41"/>
      <c r="R61" s="41"/>
    </row>
    <row r="62" spans="2:18" ht="15" hidden="1" customHeight="1" x14ac:dyDescent="0.3">
      <c r="B62" s="6"/>
      <c r="C62" s="62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39"/>
    </row>
    <row r="63" spans="2:18" hidden="1" x14ac:dyDescent="0.3">
      <c r="B63" s="28" t="s">
        <v>6</v>
      </c>
      <c r="C63" s="16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idden="1" x14ac:dyDescent="0.3">
      <c r="B64" s="14"/>
      <c r="C64" s="18" t="s">
        <v>7</v>
      </c>
      <c r="D64" s="1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ht="14.4" customHeight="1" x14ac:dyDescent="0.3">
      <c r="B65" s="23"/>
      <c r="C65" s="19"/>
      <c r="D65" s="22"/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7" t="str">
        <f t="shared" ref="Q65:Q66" si="3">IF(ISNUMBER(F65),SUM(F65:J65),"")</f>
        <v/>
      </c>
      <c r="R65" s="67" t="str">
        <f t="shared" ref="R65:R66" si="4">IF(ISNUMBER(F65),SUM(F65:O65),"")</f>
        <v/>
      </c>
    </row>
    <row r="66" spans="2:18" ht="14.4" customHeight="1" x14ac:dyDescent="0.3">
      <c r="B66" s="14"/>
      <c r="C66" s="18"/>
      <c r="D66" s="20"/>
      <c r="E66" s="20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 t="str">
        <f t="shared" si="3"/>
        <v/>
      </c>
      <c r="R66" s="14" t="str">
        <f t="shared" si="4"/>
        <v/>
      </c>
    </row>
    <row r="67" spans="2:18" x14ac:dyDescent="0.3">
      <c r="B67" s="51" t="s">
        <v>39</v>
      </c>
      <c r="C67" s="42"/>
      <c r="D67" s="30"/>
      <c r="E67" s="30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x14ac:dyDescent="0.3">
      <c r="B68" s="51"/>
      <c r="C68" s="4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</sheetData>
  <customSheetViews>
    <customSheetView guid="{5975234C-A7DF-4D39-B3C0-5B4DB450D67E}" scale="80" fitToPage="1">
      <selection activeCell="D13" sqref="D13"/>
      <pageMargins left="0.45" right="0.45" top="0.28999999999999998" bottom="0.49" header="0.3" footer="0.3"/>
      <printOptions horizontalCentered="1"/>
      <pageSetup scale="74" fitToHeight="0" orientation="landscape" horizontalDpi="4294967295" verticalDpi="4294967295" r:id="rId1"/>
      <headerFooter>
        <oddFooter>Page &amp;P of &amp;N</oddFooter>
      </headerFooter>
    </customSheetView>
  </customSheetViews>
  <mergeCells count="4">
    <mergeCell ref="N3:R3"/>
    <mergeCell ref="Q8:Q9"/>
    <mergeCell ref="R8:R9"/>
    <mergeCell ref="B7:D7"/>
  </mergeCells>
  <conditionalFormatting sqref="F66:P66 F63:R65 B65:B66 F24:P27 Q24:R29 B28:B35 B37:B49 F53:P59 F51:R52">
    <cfRule type="cellIs" dxfId="32" priority="52" operator="equal">
      <formula>0</formula>
    </cfRule>
    <cfRule type="cellIs" dxfId="31" priority="53" operator="between">
      <formula>0</formula>
      <formula>0.49</formula>
    </cfRule>
    <cfRule type="cellIs" dxfId="30" priority="54" operator="between">
      <formula>0</formula>
      <formula>-0.49</formula>
    </cfRule>
  </conditionalFormatting>
  <conditionalFormatting sqref="Q66:R66">
    <cfRule type="cellIs" dxfId="29" priority="43" operator="equal">
      <formula>0</formula>
    </cfRule>
    <cfRule type="cellIs" dxfId="28" priority="44" operator="between">
      <formula>0</formula>
      <formula>0.49</formula>
    </cfRule>
    <cfRule type="cellIs" dxfId="27" priority="45" operator="between">
      <formula>0</formula>
      <formula>-0.49</formula>
    </cfRule>
  </conditionalFormatting>
  <conditionalFormatting sqref="B63:B64">
    <cfRule type="cellIs" dxfId="26" priority="40" operator="equal">
      <formula>0</formula>
    </cfRule>
    <cfRule type="cellIs" dxfId="25" priority="41" operator="between">
      <formula>0</formula>
      <formula>0.49</formula>
    </cfRule>
    <cfRule type="cellIs" dxfId="24" priority="42" operator="between">
      <formula>0</formula>
      <formula>-0.49</formula>
    </cfRule>
  </conditionalFormatting>
  <conditionalFormatting sqref="Q37:R38 Q44:R45">
    <cfRule type="cellIs" dxfId="23" priority="19" operator="equal">
      <formula>0</formula>
    </cfRule>
    <cfRule type="cellIs" dxfId="22" priority="20" operator="between">
      <formula>0</formula>
      <formula>0.49</formula>
    </cfRule>
    <cfRule type="cellIs" dxfId="21" priority="21" operator="between">
      <formula>0</formula>
      <formula>-0.49</formula>
    </cfRule>
  </conditionalFormatting>
  <conditionalFormatting sqref="Q30:R36">
    <cfRule type="cellIs" dxfId="20" priority="22" operator="equal">
      <formula>0</formula>
    </cfRule>
    <cfRule type="cellIs" dxfId="19" priority="23" operator="between">
      <formula>0</formula>
      <formula>0.49</formula>
    </cfRule>
    <cfRule type="cellIs" dxfId="18" priority="24" operator="between">
      <formula>0</formula>
      <formula>-0.49</formula>
    </cfRule>
  </conditionalFormatting>
  <conditionalFormatting sqref="C30:C32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C39:C41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C29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Q39:R43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Q46:R49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Q53:R59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dataValidations count="1">
    <dataValidation type="list" allowBlank="1" showInputMessage="1" showErrorMessage="1" prompt="Select program from drop down list" sqref="E7">
      <formula1>#REF!</formula1>
    </dataValidation>
  </dataValidations>
  <printOptions horizontalCentered="1"/>
  <pageMargins left="0.45" right="0.45" top="0.28999999999999998" bottom="0.49" header="0.3" footer="0.3"/>
  <pageSetup scale="66" fitToHeight="0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SSDI_2-2021</vt:lpstr>
      <vt:lpstr>'SSDI_2-2021'!Print_Area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2021-02-10T17:50:00Z</cp:lastPrinted>
  <dcterms:created xsi:type="dcterms:W3CDTF">2019-02-07T21:22:59Z</dcterms:created>
  <dcterms:modified xsi:type="dcterms:W3CDTF">2021-02-10T20:15:48Z</dcterms:modified>
</cp:coreProperties>
</file>