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01A5D9F3-9B02-47B1-AE75-CE1F2BC9C65F}" xr6:coauthVersionLast="47" xr6:coauthVersionMax="47" xr10:uidLastSave="{00000000-0000-0000-0000-000000000000}"/>
  <bookViews>
    <workbookView xWindow="-120" yWindow="-120" windowWidth="29040" windowHeight="15840" xr2:uid="{00000000-000D-0000-FFFF-FFFF00000000}"/>
  </bookViews>
  <sheets>
    <sheet name="Contents" sheetId="138" r:id="rId1"/>
    <sheet name="1. Revenue Projections" sheetId="133" r:id="rId2"/>
    <sheet name="2. Baseline Changes" sheetId="109" r:id="rId3"/>
    <sheet name="3.Individual Income Tax Details" sheetId="143" r:id="rId4"/>
    <sheet name="4. Payroll Tax Revenues" sheetId="134" r:id="rId5"/>
    <sheet name="5. Excise Tax Revenues" sheetId="141" r:id="rId6"/>
    <sheet name="6. Capital Gains Realizations" sheetId="144" r:id="rId7"/>
    <sheet name="7a. Proj vs Actual Revenues" sheetId="148" r:id="rId8"/>
    <sheet name="7b. Proj vs Actual GDP" sheetId="149" r:id="rId9"/>
    <sheet name="7c. Proj vs Actual Rev to GDP" sheetId="150" r:id="rId10"/>
    <sheet name="8a. Legislation (Dollars)" sheetId="146" r:id="rId11"/>
    <sheet name="8b. Legislation (Pct of GDP)" sheetId="147" r:id="rId12"/>
    <sheet name="9. Corporate Profits" sheetId="145"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7" i="150" l="1"/>
  <c r="S49" i="150"/>
  <c r="R50" i="150"/>
  <c r="Q51" i="150"/>
  <c r="P52" i="150"/>
  <c r="O53" i="150"/>
  <c r="N54" i="150"/>
  <c r="N53" i="150"/>
  <c r="O52" i="150"/>
  <c r="N52" i="150"/>
  <c r="P51" i="150"/>
  <c r="O51" i="150"/>
  <c r="N51" i="150"/>
  <c r="Q50" i="150"/>
  <c r="P50" i="150"/>
  <c r="O50" i="150"/>
  <c r="N50" i="150"/>
  <c r="R49" i="150"/>
  <c r="Q49" i="150"/>
  <c r="P49" i="150"/>
  <c r="O49" i="150"/>
  <c r="N49" i="150"/>
  <c r="S48" i="150"/>
  <c r="R48" i="150"/>
  <c r="Q48" i="150"/>
  <c r="P48" i="150"/>
  <c r="O48" i="150"/>
  <c r="N48" i="150"/>
  <c r="S47" i="150"/>
  <c r="R47" i="150"/>
  <c r="Q47" i="150"/>
  <c r="P47" i="150"/>
  <c r="O47" i="150"/>
  <c r="N47" i="150"/>
  <c r="S46" i="150"/>
  <c r="R46" i="150"/>
  <c r="Q46" i="150"/>
  <c r="P46" i="150"/>
  <c r="O46" i="150"/>
  <c r="N46" i="150"/>
  <c r="S45" i="150"/>
  <c r="R45" i="150"/>
  <c r="Q45" i="150"/>
  <c r="P45" i="150"/>
  <c r="O45" i="150"/>
  <c r="N45" i="150"/>
  <c r="S44" i="150"/>
  <c r="R44" i="150"/>
  <c r="Q44" i="150"/>
  <c r="P44" i="150"/>
  <c r="O44" i="150"/>
  <c r="N44" i="150"/>
  <c r="S43" i="150"/>
  <c r="R43" i="150"/>
  <c r="Q43" i="150"/>
  <c r="P43" i="150"/>
  <c r="O43" i="150"/>
  <c r="N43" i="150"/>
  <c r="S42" i="150"/>
  <c r="R42" i="150"/>
  <c r="Q42" i="150"/>
  <c r="P42" i="150"/>
  <c r="O42" i="150"/>
  <c r="N42" i="150"/>
  <c r="S41" i="150"/>
  <c r="R41" i="150"/>
  <c r="Q41" i="150"/>
  <c r="P41" i="150"/>
  <c r="O41" i="150"/>
  <c r="N41" i="150"/>
  <c r="S40" i="150"/>
  <c r="R40" i="150"/>
  <c r="Q40" i="150"/>
  <c r="P40" i="150"/>
  <c r="O40" i="150"/>
  <c r="N40" i="150"/>
  <c r="S39" i="150"/>
  <c r="R39" i="150"/>
  <c r="Q39" i="150"/>
  <c r="P39" i="150"/>
  <c r="O39" i="150"/>
  <c r="N39" i="150"/>
  <c r="S38" i="150"/>
  <c r="R38" i="150"/>
  <c r="Q38" i="150"/>
  <c r="P38" i="150"/>
  <c r="O38" i="150"/>
  <c r="N38" i="150"/>
  <c r="S37" i="150"/>
  <c r="R37" i="150"/>
  <c r="Q37" i="150"/>
  <c r="P37" i="150"/>
  <c r="O37" i="150"/>
  <c r="N37" i="150"/>
  <c r="S36" i="150"/>
  <c r="R36" i="150"/>
  <c r="Q36" i="150"/>
  <c r="P36" i="150"/>
  <c r="O36" i="150"/>
  <c r="N36" i="150"/>
  <c r="S35" i="150"/>
  <c r="R35" i="150"/>
  <c r="Q35" i="150"/>
  <c r="P35" i="150"/>
  <c r="O35" i="150"/>
  <c r="N35" i="150"/>
  <c r="S34" i="150"/>
  <c r="R34" i="150"/>
  <c r="Q34" i="150"/>
  <c r="P34" i="150"/>
  <c r="O34" i="150"/>
  <c r="N34" i="150"/>
  <c r="S33" i="150"/>
  <c r="R33" i="150"/>
  <c r="Q33" i="150"/>
  <c r="P33" i="150"/>
  <c r="O33" i="150"/>
  <c r="N33" i="150"/>
  <c r="S32" i="150"/>
  <c r="R32" i="150"/>
  <c r="Q32" i="150"/>
  <c r="P32" i="150"/>
  <c r="O32" i="150"/>
  <c r="N32" i="150"/>
  <c r="S31" i="150"/>
  <c r="R31" i="150"/>
  <c r="Q31" i="150"/>
  <c r="P31" i="150"/>
  <c r="O31" i="150"/>
  <c r="N31" i="150"/>
  <c r="S30" i="150"/>
  <c r="R30" i="150"/>
  <c r="Q30" i="150"/>
  <c r="P30" i="150"/>
  <c r="O30" i="150"/>
  <c r="N30" i="150"/>
  <c r="S29" i="150"/>
  <c r="R29" i="150"/>
  <c r="Q29" i="150"/>
  <c r="P29" i="150"/>
  <c r="O29" i="150"/>
  <c r="N29" i="150"/>
  <c r="S28" i="150"/>
  <c r="R28" i="150"/>
  <c r="Q28" i="150"/>
  <c r="P28" i="150"/>
  <c r="O28" i="150"/>
  <c r="N28" i="150"/>
  <c r="S27" i="150"/>
  <c r="R27" i="150"/>
  <c r="Q27" i="150"/>
  <c r="P27" i="150"/>
  <c r="O27" i="150"/>
  <c r="N27" i="150"/>
  <c r="S26" i="150"/>
  <c r="R26" i="150"/>
  <c r="Q26" i="150"/>
  <c r="P26" i="150"/>
  <c r="O26" i="150"/>
  <c r="N26" i="150"/>
  <c r="S25" i="150"/>
  <c r="R25" i="150"/>
  <c r="Q25" i="150"/>
  <c r="P25" i="150"/>
  <c r="O25" i="150"/>
  <c r="N25" i="150"/>
  <c r="S24" i="150"/>
  <c r="R24" i="150"/>
  <c r="Q24" i="150"/>
  <c r="P24" i="150"/>
  <c r="O24" i="150"/>
  <c r="N24" i="150"/>
  <c r="S23" i="150"/>
  <c r="R23" i="150"/>
  <c r="Q23" i="150"/>
  <c r="P23" i="150"/>
  <c r="O23" i="150"/>
  <c r="N23" i="150"/>
  <c r="S22" i="150"/>
  <c r="R22" i="150"/>
  <c r="Q22" i="150"/>
  <c r="P22" i="150"/>
  <c r="O22" i="150"/>
  <c r="N22" i="150"/>
  <c r="S21" i="150"/>
  <c r="R21" i="150"/>
  <c r="Q21" i="150"/>
  <c r="P21" i="150"/>
  <c r="O21" i="150"/>
  <c r="N21" i="150"/>
  <c r="S20" i="150"/>
  <c r="R20" i="150"/>
  <c r="Q20" i="150"/>
  <c r="P20" i="150"/>
  <c r="O20" i="150"/>
  <c r="N20" i="150"/>
  <c r="S19" i="150"/>
  <c r="R19" i="150"/>
  <c r="Q19" i="150"/>
  <c r="P19" i="150"/>
  <c r="O19" i="150"/>
  <c r="N19" i="150"/>
  <c r="S18" i="150"/>
  <c r="R18" i="150"/>
  <c r="Q18" i="150"/>
  <c r="P18" i="150"/>
  <c r="O18" i="150"/>
  <c r="N18" i="150"/>
  <c r="S17" i="150"/>
  <c r="R17" i="150"/>
  <c r="Q17" i="150"/>
  <c r="P17" i="150"/>
  <c r="N17" i="150"/>
  <c r="S16" i="150"/>
  <c r="R16" i="150"/>
  <c r="Q16" i="150"/>
  <c r="P16" i="150"/>
  <c r="O16" i="150"/>
  <c r="N16" i="150"/>
  <c r="S15" i="150"/>
  <c r="R15" i="150"/>
  <c r="Q15" i="150"/>
  <c r="P15" i="150"/>
  <c r="O15" i="150"/>
  <c r="N15" i="150"/>
  <c r="S14" i="150"/>
  <c r="R14" i="150"/>
  <c r="Q14" i="150"/>
  <c r="P14" i="150"/>
  <c r="O14" i="150"/>
  <c r="N14" i="150"/>
  <c r="T49" i="149"/>
  <c r="S50" i="149"/>
  <c r="R51" i="149"/>
  <c r="Q52" i="149"/>
  <c r="P53" i="149"/>
  <c r="O54" i="149"/>
  <c r="O53" i="149"/>
  <c r="P52" i="149"/>
  <c r="O52" i="149"/>
  <c r="Q51" i="149"/>
  <c r="P51" i="149"/>
  <c r="O51" i="149"/>
  <c r="R50" i="149"/>
  <c r="Q50" i="149"/>
  <c r="P50" i="149"/>
  <c r="O50" i="149"/>
  <c r="S49" i="149"/>
  <c r="R49" i="149"/>
  <c r="Q49" i="149"/>
  <c r="P49" i="149"/>
  <c r="O49" i="149"/>
  <c r="T48" i="149"/>
  <c r="S48" i="149"/>
  <c r="R48" i="149"/>
  <c r="Q48" i="149"/>
  <c r="P48" i="149"/>
  <c r="O48" i="149"/>
  <c r="T47" i="149"/>
  <c r="S47" i="149"/>
  <c r="R47" i="149"/>
  <c r="Q47" i="149"/>
  <c r="P47" i="149"/>
  <c r="O47" i="149"/>
  <c r="T46" i="149"/>
  <c r="S46" i="149"/>
  <c r="R46" i="149"/>
  <c r="Q46" i="149"/>
  <c r="P46" i="149"/>
  <c r="O46" i="149"/>
  <c r="T45" i="149"/>
  <c r="S45" i="149"/>
  <c r="R45" i="149"/>
  <c r="Q45" i="149"/>
  <c r="P45" i="149"/>
  <c r="O45" i="149"/>
  <c r="T44" i="149"/>
  <c r="S44" i="149"/>
  <c r="R44" i="149"/>
  <c r="Q44" i="149"/>
  <c r="P44" i="149"/>
  <c r="O44" i="149"/>
  <c r="T43" i="149"/>
  <c r="S43" i="149"/>
  <c r="R43" i="149"/>
  <c r="Q43" i="149"/>
  <c r="P43" i="149"/>
  <c r="O43" i="149"/>
  <c r="T42" i="149"/>
  <c r="S42" i="149"/>
  <c r="R42" i="149"/>
  <c r="Q42" i="149"/>
  <c r="P42" i="149"/>
  <c r="O42" i="149"/>
  <c r="T41" i="149"/>
  <c r="S41" i="149"/>
  <c r="R41" i="149"/>
  <c r="Q41" i="149"/>
  <c r="P41" i="149"/>
  <c r="O41" i="149"/>
  <c r="T40" i="149"/>
  <c r="S40" i="149"/>
  <c r="R40" i="149"/>
  <c r="Q40" i="149"/>
  <c r="P40" i="149"/>
  <c r="O40" i="149"/>
  <c r="T39" i="149"/>
  <c r="S39" i="149"/>
  <c r="R39" i="149"/>
  <c r="Q39" i="149"/>
  <c r="P39" i="149"/>
  <c r="O39" i="149"/>
  <c r="T38" i="149"/>
  <c r="S38" i="149"/>
  <c r="R38" i="149"/>
  <c r="Q38" i="149"/>
  <c r="P38" i="149"/>
  <c r="O38" i="149"/>
  <c r="T37" i="149"/>
  <c r="S37" i="149"/>
  <c r="R37" i="149"/>
  <c r="Q37" i="149"/>
  <c r="P37" i="149"/>
  <c r="O37" i="149"/>
  <c r="T36" i="149"/>
  <c r="S36" i="149"/>
  <c r="R36" i="149"/>
  <c r="Q36" i="149"/>
  <c r="P36" i="149"/>
  <c r="O36" i="149"/>
  <c r="T35" i="149"/>
  <c r="S35" i="149"/>
  <c r="R35" i="149"/>
  <c r="Q35" i="149"/>
  <c r="P35" i="149"/>
  <c r="O35" i="149"/>
  <c r="T34" i="149"/>
  <c r="S34" i="149"/>
  <c r="R34" i="149"/>
  <c r="Q34" i="149"/>
  <c r="P34" i="149"/>
  <c r="O34" i="149"/>
  <c r="T33" i="149"/>
  <c r="S33" i="149"/>
  <c r="R33" i="149"/>
  <c r="Q33" i="149"/>
  <c r="P33" i="149"/>
  <c r="O33" i="149"/>
  <c r="T32" i="149"/>
  <c r="S32" i="149"/>
  <c r="R32" i="149"/>
  <c r="Q32" i="149"/>
  <c r="P32" i="149"/>
  <c r="O32" i="149"/>
  <c r="T31" i="149"/>
  <c r="S31" i="149"/>
  <c r="R31" i="149"/>
  <c r="Q31" i="149"/>
  <c r="P31" i="149"/>
  <c r="O31" i="149"/>
  <c r="T30" i="149"/>
  <c r="S30" i="149"/>
  <c r="R30" i="149"/>
  <c r="Q30" i="149"/>
  <c r="P30" i="149"/>
  <c r="O30" i="149"/>
  <c r="T29" i="149"/>
  <c r="S29" i="149"/>
  <c r="R29" i="149"/>
  <c r="Q29" i="149"/>
  <c r="P29" i="149"/>
  <c r="O29" i="149"/>
  <c r="T28" i="149"/>
  <c r="S28" i="149"/>
  <c r="R28" i="149"/>
  <c r="Q28" i="149"/>
  <c r="P28" i="149"/>
  <c r="O28" i="149"/>
  <c r="T27" i="149"/>
  <c r="S27" i="149"/>
  <c r="R27" i="149"/>
  <c r="Q27" i="149"/>
  <c r="P27" i="149"/>
  <c r="O27" i="149"/>
  <c r="T26" i="149"/>
  <c r="S26" i="149"/>
  <c r="R26" i="149"/>
  <c r="Q26" i="149"/>
  <c r="P26" i="149"/>
  <c r="O26" i="149"/>
  <c r="T25" i="149"/>
  <c r="S25" i="149"/>
  <c r="R25" i="149"/>
  <c r="Q25" i="149"/>
  <c r="P25" i="149"/>
  <c r="O25" i="149"/>
  <c r="T24" i="149"/>
  <c r="S24" i="149"/>
  <c r="R24" i="149"/>
  <c r="Q24" i="149"/>
  <c r="P24" i="149"/>
  <c r="O24" i="149"/>
  <c r="T23" i="149"/>
  <c r="S23" i="149"/>
  <c r="R23" i="149"/>
  <c r="Q23" i="149"/>
  <c r="P23" i="149"/>
  <c r="O23" i="149"/>
  <c r="T22" i="149"/>
  <c r="S22" i="149"/>
  <c r="R22" i="149"/>
  <c r="Q22" i="149"/>
  <c r="P22" i="149"/>
  <c r="O22" i="149"/>
  <c r="T21" i="149"/>
  <c r="S21" i="149"/>
  <c r="R21" i="149"/>
  <c r="Q21" i="149"/>
  <c r="P21" i="149"/>
  <c r="O21" i="149"/>
  <c r="T20" i="149"/>
  <c r="S20" i="149"/>
  <c r="R20" i="149"/>
  <c r="Q20" i="149"/>
  <c r="P20" i="149"/>
  <c r="O20" i="149"/>
  <c r="T19" i="149"/>
  <c r="S19" i="149"/>
  <c r="R19" i="149"/>
  <c r="Q19" i="149"/>
  <c r="P19" i="149"/>
  <c r="O19" i="149"/>
  <c r="T18" i="149"/>
  <c r="S18" i="149"/>
  <c r="R18" i="149"/>
  <c r="Q18" i="149"/>
  <c r="P18" i="149"/>
  <c r="O18" i="149"/>
  <c r="T17" i="149"/>
  <c r="S17" i="149"/>
  <c r="R17" i="149"/>
  <c r="Q17" i="149"/>
  <c r="P17" i="149"/>
  <c r="O17" i="149"/>
  <c r="T16" i="149"/>
  <c r="S16" i="149"/>
  <c r="R16" i="149"/>
  <c r="Q16" i="149"/>
  <c r="P16" i="149"/>
  <c r="O16" i="149"/>
  <c r="T15" i="149"/>
  <c r="S15" i="149"/>
  <c r="R15" i="149"/>
  <c r="Q15" i="149"/>
  <c r="P15" i="149"/>
  <c r="O15" i="149"/>
  <c r="T14" i="149"/>
  <c r="S14" i="149"/>
  <c r="R14" i="149"/>
  <c r="Q14" i="149"/>
  <c r="P14" i="149"/>
  <c r="O14" i="149"/>
  <c r="A20" i="138" l="1"/>
  <c r="A19" i="138"/>
  <c r="A18" i="138"/>
  <c r="A16" i="138"/>
  <c r="A15" i="138"/>
  <c r="A14" i="138"/>
  <c r="A12" i="138"/>
  <c r="A11" i="138"/>
  <c r="A7" i="138"/>
  <c r="A10" i="138"/>
  <c r="A9" i="138"/>
  <c r="A8" i="138"/>
</calcChain>
</file>

<file path=xl/sharedStrings.xml><?xml version="1.0" encoding="utf-8"?>
<sst xmlns="http://schemas.openxmlformats.org/spreadsheetml/2006/main" count="902" uniqueCount="342">
  <si>
    <t>Social Security</t>
  </si>
  <si>
    <t>Total</t>
  </si>
  <si>
    <t>Subtotal</t>
  </si>
  <si>
    <t>_____</t>
  </si>
  <si>
    <t>______</t>
  </si>
  <si>
    <t>On-budget</t>
  </si>
  <si>
    <t>____</t>
  </si>
  <si>
    <t>Other</t>
  </si>
  <si>
    <t>Individual income taxes</t>
  </si>
  <si>
    <t>Payroll taxes</t>
  </si>
  <si>
    <t>Corporate income taxes</t>
  </si>
  <si>
    <t>Legislative Changes</t>
  </si>
  <si>
    <t>Technical Changes</t>
  </si>
  <si>
    <t>Total Revenue Changes</t>
  </si>
  <si>
    <t>Medicare</t>
  </si>
  <si>
    <t>Economic Changes</t>
  </si>
  <si>
    <t>Off-budgetᵃ</t>
  </si>
  <si>
    <t>Miscellaneous fees and fines</t>
  </si>
  <si>
    <t>Estate and gift taxes</t>
  </si>
  <si>
    <t>Customs duties</t>
  </si>
  <si>
    <t>Excise taxes</t>
  </si>
  <si>
    <t xml:space="preserve">Other </t>
  </si>
  <si>
    <t>Corporate Income Taxes</t>
  </si>
  <si>
    <t>Payroll Taxes</t>
  </si>
  <si>
    <t>Individual Income Taxes</t>
  </si>
  <si>
    <t>Billions of Dollars</t>
  </si>
  <si>
    <t xml:space="preserve">a. Consists primarily of federal employees' contributions to the Federal Employees Retirement System and the Civil Service Retirement System. </t>
  </si>
  <si>
    <t xml:space="preserve">Total </t>
  </si>
  <si>
    <r>
      <t>Other Retirement</t>
    </r>
    <r>
      <rPr>
        <vertAlign val="superscript"/>
        <sz val="11"/>
        <rFont val="Arial"/>
        <family val="2"/>
      </rPr>
      <t>a</t>
    </r>
  </si>
  <si>
    <t>Railroad Retirement</t>
  </si>
  <si>
    <t>Unemployment Insurance</t>
  </si>
  <si>
    <t>Alcohol</t>
  </si>
  <si>
    <t>Tobacco</t>
  </si>
  <si>
    <t>Total Aviation Taxes</t>
  </si>
  <si>
    <t>Other (Overflight fees, LUST Trust Fund taxes)</t>
  </si>
  <si>
    <t>Refunds</t>
  </si>
  <si>
    <t>Air cargo (freight) transportation</t>
  </si>
  <si>
    <t>Airport and Airways Trust Fund</t>
  </si>
  <si>
    <t>Aviation Taxes</t>
  </si>
  <si>
    <t>Total Highway Taxes</t>
  </si>
  <si>
    <t xml:space="preserve">Heavy vehicle use </t>
  </si>
  <si>
    <t>Tires for heavy vehicles</t>
  </si>
  <si>
    <t>Highway tractors, heavy trucks, and trailers</t>
  </si>
  <si>
    <t>Other motor fuels</t>
  </si>
  <si>
    <t>Diesel fuel and kerosene</t>
  </si>
  <si>
    <t>Gasoline and gasoline blendstocks</t>
  </si>
  <si>
    <t xml:space="preserve">Highway Trust Fund </t>
  </si>
  <si>
    <t>Excise Taxes</t>
  </si>
  <si>
    <t>Domestic air passengers</t>
  </si>
  <si>
    <t>International air passengers</t>
  </si>
  <si>
    <t>Aviation fuels</t>
  </si>
  <si>
    <t>Contents</t>
  </si>
  <si>
    <t>Highway Taxes</t>
  </si>
  <si>
    <t>Refunds and credits from the general fund</t>
  </si>
  <si>
    <t>LUST Trust Fund taxes</t>
  </si>
  <si>
    <t>Health Care</t>
  </si>
  <si>
    <t>Fiscal Year</t>
  </si>
  <si>
    <t>Calculation of Adjusted Gross Income (AGI)</t>
  </si>
  <si>
    <t>Taxable interest and ordinary dividends (excludes qualified dividends)</t>
  </si>
  <si>
    <t xml:space="preserve">Qualified dividends                                         </t>
  </si>
  <si>
    <t>Taxable pensions and annuities and IRA distributions</t>
  </si>
  <si>
    <t xml:space="preserve">Taxable Social Security benefits                  </t>
  </si>
  <si>
    <t>Total income</t>
  </si>
  <si>
    <r>
      <rPr>
        <i/>
        <sz val="11"/>
        <rFont val="Arial"/>
        <family val="2"/>
      </rPr>
      <t>Subtract</t>
    </r>
    <r>
      <rPr>
        <sz val="11"/>
        <rFont val="Arial"/>
        <family val="2"/>
      </rPr>
      <t xml:space="preserve"> Statutory adjustments                       </t>
    </r>
  </si>
  <si>
    <t xml:space="preserve">Adjusted gross income               </t>
  </si>
  <si>
    <t>Calculation of Taxable Income</t>
  </si>
  <si>
    <r>
      <rPr>
        <i/>
        <sz val="11"/>
        <rFont val="Arial"/>
        <family val="2"/>
      </rPr>
      <t>Subtract</t>
    </r>
    <r>
      <rPr>
        <sz val="11"/>
        <rFont val="Arial"/>
        <family val="2"/>
      </rPr>
      <t xml:space="preserve"> Standard deduction (non-itemizers only)</t>
    </r>
  </si>
  <si>
    <t>Calculation of Income Tax Liability</t>
  </si>
  <si>
    <t>Net investment income tax</t>
  </si>
  <si>
    <t>Individual income tax liability</t>
  </si>
  <si>
    <t>Calendar Year</t>
  </si>
  <si>
    <t>Salaries and wages</t>
  </si>
  <si>
    <r>
      <t>Capital gain or loss</t>
    </r>
    <r>
      <rPr>
        <vertAlign val="superscript"/>
        <sz val="11"/>
        <rFont val="Arial"/>
        <family val="2"/>
      </rPr>
      <t>a</t>
    </r>
  </si>
  <si>
    <r>
      <t>All other sources of income</t>
    </r>
    <r>
      <rPr>
        <vertAlign val="superscript"/>
        <sz val="11"/>
        <rFont val="Arial"/>
        <family val="2"/>
      </rPr>
      <t>c</t>
    </r>
  </si>
  <si>
    <r>
      <t>Total exemptions and deductions after limits</t>
    </r>
    <r>
      <rPr>
        <vertAlign val="superscript"/>
        <sz val="11"/>
        <rFont val="Arial"/>
        <family val="2"/>
      </rPr>
      <t>e</t>
    </r>
  </si>
  <si>
    <r>
      <t>Taxable income</t>
    </r>
    <r>
      <rPr>
        <vertAlign val="superscript"/>
        <sz val="11"/>
        <rFont val="Arial"/>
        <family val="2"/>
      </rPr>
      <t>f</t>
    </r>
  </si>
  <si>
    <t>Memorandum:</t>
  </si>
  <si>
    <t xml:space="preserve">a. This includes sales of capital assets and sales of property other than capital assets. </t>
  </si>
  <si>
    <t>f. Taxable Income is larger than AGI minus total deductions and exemptions because taxable income cannot fall below zero, even if deductions and exemptions exceed AGI.</t>
  </si>
  <si>
    <t>Taxable income in Bracket 1</t>
  </si>
  <si>
    <t xml:space="preserve"> in Bracket 2</t>
  </si>
  <si>
    <t xml:space="preserve"> in Bracket 3</t>
  </si>
  <si>
    <t xml:space="preserve"> in Bracket 4</t>
  </si>
  <si>
    <t xml:space="preserve"> in Bracket 5</t>
  </si>
  <si>
    <t xml:space="preserve"> in Bracket 6</t>
  </si>
  <si>
    <t xml:space="preserve"> in Bracket 7</t>
  </si>
  <si>
    <t>d. Amounts shown are after any applicable limits on each deduction, such as the limitation of the SALT deduction, and after applying the overall limitation on itemized deductions.</t>
  </si>
  <si>
    <t>Tax from Bracket 1</t>
  </si>
  <si>
    <t>from Bracket 2</t>
  </si>
  <si>
    <t>from Bracket 3</t>
  </si>
  <si>
    <t>from Bracket 4</t>
  </si>
  <si>
    <t>from Bracket 5</t>
  </si>
  <si>
    <t>from Bracket 6</t>
  </si>
  <si>
    <t>from Bracket 7</t>
  </si>
  <si>
    <r>
      <t>Total credits (refundable and nonrefundable)</t>
    </r>
    <r>
      <rPr>
        <vertAlign val="superscript"/>
        <sz val="11"/>
        <rFont val="Arial"/>
        <family val="2"/>
      </rPr>
      <t>i</t>
    </r>
  </si>
  <si>
    <r>
      <t>Income tax after credits</t>
    </r>
    <r>
      <rPr>
        <vertAlign val="superscript"/>
        <sz val="11"/>
        <rFont val="Arial"/>
        <family val="2"/>
      </rPr>
      <t>j</t>
    </r>
  </si>
  <si>
    <t>l. Includes taxpayers with liability under the AMT and some taxpayers for whom the AMT limits their credits taken under the regular income tax.</t>
  </si>
  <si>
    <t>n. Includes both the outlay portion of the credit and the portion offsetting tax liabilities.</t>
  </si>
  <si>
    <t>i. Excludes the premium tax credit.</t>
  </si>
  <si>
    <r>
      <t xml:space="preserve">Shares of AGI by Income Group </t>
    </r>
    <r>
      <rPr>
        <sz val="11"/>
        <color theme="1"/>
        <rFont val="Arial"/>
        <family val="2"/>
      </rPr>
      <t>(Percent)</t>
    </r>
    <r>
      <rPr>
        <vertAlign val="superscript"/>
        <sz val="11"/>
        <color theme="1"/>
        <rFont val="Arial"/>
        <family val="2"/>
      </rPr>
      <t>o</t>
    </r>
  </si>
  <si>
    <t>LUST = leaking underground storage tank.</t>
  </si>
  <si>
    <t>Back to Table of Contents</t>
  </si>
  <si>
    <t>a. Receipts from Social Security payroll taxes.</t>
  </si>
  <si>
    <t>b. Business Income is before disallowed losses on Form 461 and the deduction for qualifying business income.</t>
  </si>
  <si>
    <t xml:space="preserve">Gross Domestic Product </t>
  </si>
  <si>
    <r>
      <rPr>
        <i/>
        <sz val="11"/>
        <rFont val="Arial"/>
        <family val="2"/>
      </rPr>
      <t>Subtract</t>
    </r>
    <r>
      <rPr>
        <sz val="11"/>
        <rFont val="Arial"/>
        <family val="2"/>
      </rPr>
      <t xml:space="preserve"> Personal exemption amount (after limit)</t>
    </r>
  </si>
  <si>
    <r>
      <rPr>
        <i/>
        <sz val="11"/>
        <rFont val="Arial"/>
        <family val="2"/>
      </rPr>
      <t xml:space="preserve">Subtract </t>
    </r>
    <r>
      <rPr>
        <sz val="11"/>
        <rFont val="Arial"/>
        <family val="2"/>
      </rPr>
      <t>Total itemized deductions (itemizers only) after limits</t>
    </r>
    <r>
      <rPr>
        <vertAlign val="superscript"/>
        <sz val="11"/>
        <rFont val="Arial"/>
        <family val="2"/>
      </rPr>
      <t>d</t>
    </r>
  </si>
  <si>
    <r>
      <rPr>
        <i/>
        <sz val="11"/>
        <rFont val="Arial"/>
        <family val="2"/>
      </rPr>
      <t>Subtract</t>
    </r>
    <r>
      <rPr>
        <sz val="11"/>
        <rFont val="Arial"/>
        <family val="2"/>
      </rPr>
      <t xml:space="preserve"> Qualified business income deduction</t>
    </r>
  </si>
  <si>
    <t>Total income tax (including AMT) before credits</t>
  </si>
  <si>
    <r>
      <t>Tax from taxable income and taxed at ordinary rates</t>
    </r>
    <r>
      <rPr>
        <vertAlign val="superscript"/>
        <sz val="11"/>
        <rFont val="Arial"/>
        <family val="2"/>
      </rPr>
      <t>h</t>
    </r>
  </si>
  <si>
    <t>Tax from AMT (including credits limited under the regular tax)</t>
  </si>
  <si>
    <r>
      <t>Number affected by the AMT</t>
    </r>
    <r>
      <rPr>
        <vertAlign val="superscript"/>
        <sz val="11"/>
        <rFont val="Arial"/>
        <family val="2"/>
      </rPr>
      <t>l</t>
    </r>
  </si>
  <si>
    <t>Top 1 percent</t>
  </si>
  <si>
    <t>Top 5 percent</t>
  </si>
  <si>
    <t>Top 10 percent</t>
  </si>
  <si>
    <t>Top 25 percent</t>
  </si>
  <si>
    <t>Top 50 percent</t>
  </si>
  <si>
    <r>
      <t>Number of Returns (Millions)</t>
    </r>
    <r>
      <rPr>
        <vertAlign val="superscript"/>
        <sz val="11"/>
        <rFont val="Arial"/>
        <family val="2"/>
      </rPr>
      <t>k</t>
    </r>
  </si>
  <si>
    <r>
      <t>Child Tax Credit/Credit for Other Dependents</t>
    </r>
    <r>
      <rPr>
        <vertAlign val="superscript"/>
        <sz val="11"/>
        <rFont val="Arial"/>
        <family val="2"/>
      </rPr>
      <t>n</t>
    </r>
    <r>
      <rPr>
        <sz val="11"/>
        <rFont val="Arial"/>
        <family val="2"/>
      </rPr>
      <t xml:space="preserve"> </t>
    </r>
  </si>
  <si>
    <t>This table contains results from CBO's individual income tax model. That model begins with a sample of tax returns, projects them into future years on the basis of expected economic and demographic changes, and then applies tax rules as scheduled under current law. Results from that model are a key input into CBO's individual income tax baseline, but that baseline also incorporates some additional information not captured by the model. For example, CBO's ultimate projections of receipts consider tax returns filed in the three most recent years available.</t>
  </si>
  <si>
    <t>As a Percentage of Gross Domestic Product</t>
  </si>
  <si>
    <r>
      <t>Net business income (all income and loss reported on Schedules C, E, and F)</t>
    </r>
    <r>
      <rPr>
        <vertAlign val="superscript"/>
        <sz val="11"/>
        <rFont val="Arial"/>
        <family val="2"/>
      </rPr>
      <t>b</t>
    </r>
  </si>
  <si>
    <t>Number with itemized deductions</t>
  </si>
  <si>
    <r>
      <t>Earned Income Tax Credit</t>
    </r>
    <r>
      <rPr>
        <vertAlign val="superscript"/>
        <sz val="11"/>
        <rFont val="Arial"/>
        <family val="2"/>
      </rPr>
      <t>n</t>
    </r>
  </si>
  <si>
    <r>
      <t>Taxable income—taxed at ordinary rates (before AMT)</t>
    </r>
    <r>
      <rPr>
        <vertAlign val="superscript"/>
        <sz val="11"/>
        <rFont val="Arial"/>
        <family val="2"/>
      </rPr>
      <t>g</t>
    </r>
  </si>
  <si>
    <t>Taxable income—taxed at reduced rates for capital gains and dividends</t>
  </si>
  <si>
    <t>Tax from taxable income and taxed at reduced rates for capital gains and dividends</t>
  </si>
  <si>
    <r>
      <t>Individual Income Tax Receipts (Billions of dollars, fiscal year)</t>
    </r>
    <r>
      <rPr>
        <vertAlign val="superscript"/>
        <sz val="11"/>
        <rFont val="Arial"/>
        <family val="2"/>
      </rPr>
      <t>m</t>
    </r>
  </si>
  <si>
    <t xml:space="preserve"> </t>
  </si>
  <si>
    <r>
      <t>Capital Gains Tax Receipts</t>
    </r>
    <r>
      <rPr>
        <vertAlign val="superscript"/>
        <sz val="11"/>
        <rFont val="Arial"/>
        <family val="2"/>
      </rPr>
      <t>b</t>
    </r>
  </si>
  <si>
    <r>
      <t>Capital Gains Realizations</t>
    </r>
    <r>
      <rPr>
        <vertAlign val="superscript"/>
        <sz val="11"/>
        <rFont val="Arial"/>
        <family val="2"/>
      </rPr>
      <t>a</t>
    </r>
  </si>
  <si>
    <t>Percentage of Individual</t>
  </si>
  <si>
    <t>Percentage of GDP</t>
  </si>
  <si>
    <t>Income Tax Receipts</t>
  </si>
  <si>
    <t xml:space="preserve">Capital gains realizations are the sum of net capital gains from tax returns reporting a net gain. </t>
  </si>
  <si>
    <t>GDP = gross domestic product.</t>
  </si>
  <si>
    <t>a. Calendar year basis.</t>
  </si>
  <si>
    <t xml:space="preserve">b. Fiscal year basis. This measure is CBO's estimate of when tax liabilities resulting from capital gains realizations are paid to the Treasury. </t>
  </si>
  <si>
    <r>
      <t>Recovery Rebates for Individuals</t>
    </r>
    <r>
      <rPr>
        <vertAlign val="superscript"/>
        <sz val="11"/>
        <rFont val="Arial"/>
        <family val="2"/>
      </rPr>
      <t xml:space="preserve">n </t>
    </r>
  </si>
  <si>
    <t>e. Total exemptions and deductions includes the deduction for qualifying business income. Limits include the Personal Exemption Phaseout and the Overall Limitation on Itemized Deductions.</t>
  </si>
  <si>
    <r>
      <t>Corporate Profits Before Tax</t>
    </r>
    <r>
      <rPr>
        <vertAlign val="superscript"/>
        <sz val="11"/>
        <rFont val="Arial"/>
        <family val="2"/>
      </rPr>
      <t>a</t>
    </r>
    <r>
      <rPr>
        <sz val="11"/>
        <rFont val="Arial"/>
        <family val="2"/>
      </rPr>
      <t xml:space="preserve"> (Without IVA and CCAdj)</t>
    </r>
    <r>
      <rPr>
        <vertAlign val="superscript"/>
        <sz val="11"/>
        <rFont val="Arial"/>
        <family val="2"/>
      </rPr>
      <t>b</t>
    </r>
  </si>
  <si>
    <t>Adjustments to Corporate Profits Before Tax</t>
  </si>
  <si>
    <t xml:space="preserve"> State and local taxes on corporate income</t>
  </si>
  <si>
    <t xml:space="preserve"> Interest payments of regulated investment companies</t>
  </si>
  <si>
    <t xml:space="preserve"> Bad debt expense</t>
  </si>
  <si>
    <t xml:space="preserve"> Gains, net of losses, from sale of property</t>
  </si>
  <si>
    <t xml:space="preserve"> Dividends received from domestic corporations</t>
  </si>
  <si>
    <t xml:space="preserve"> Income received from equities in foreign corporations and branches by all U.S. residents, net of corresponding payments</t>
  </si>
  <si>
    <r>
      <t>Other adjustments to corporate profits before tax</t>
    </r>
    <r>
      <rPr>
        <vertAlign val="superscript"/>
        <sz val="11"/>
        <rFont val="Arial"/>
        <family val="2"/>
      </rPr>
      <t>d</t>
    </r>
  </si>
  <si>
    <t>Total Adjustments</t>
  </si>
  <si>
    <r>
      <t>Corporate Profits Before Tax After Total Adjustments (Is equivalent to total receipts less total deductions, IRS)</t>
    </r>
    <r>
      <rPr>
        <vertAlign val="superscript"/>
        <sz val="11"/>
        <rFont val="Arial"/>
        <family val="2"/>
      </rPr>
      <t>e</t>
    </r>
  </si>
  <si>
    <r>
      <t>Net Income (Less deficit) for All Corporations</t>
    </r>
    <r>
      <rPr>
        <vertAlign val="superscript"/>
        <sz val="11"/>
        <rFont val="Arial"/>
        <family val="2"/>
      </rPr>
      <t>f</t>
    </r>
  </si>
  <si>
    <r>
      <t>Income Subject to Tax Under the Corporate Income Tax</t>
    </r>
    <r>
      <rPr>
        <vertAlign val="superscript"/>
        <sz val="11"/>
        <color theme="1"/>
        <rFont val="Arial"/>
        <family val="2"/>
      </rPr>
      <t>h</t>
    </r>
  </si>
  <si>
    <t>BEA = Bureau of Economic Analysis; CCAdj = capital consumption adjustment; IRS = Internal Revenue Service; IVA = inventory valuation adjustment; NIPAs = National Income and Product Accounts; REITs = real estate investment trusts; RICs = regulated investment companies.</t>
  </si>
  <si>
    <r>
      <t>Details about the IRS's income concepts that are used in this table can be found at Internal Revenue Service, "SOI Tax Stats—Corporation Complete Report"</t>
    </r>
    <r>
      <rPr>
        <b/>
        <sz val="11"/>
        <color theme="1"/>
        <rFont val="Arial"/>
        <family val="2"/>
      </rPr>
      <t>,</t>
    </r>
    <r>
      <rPr>
        <sz val="11"/>
        <color theme="1"/>
        <rFont val="Arial"/>
        <family val="2"/>
      </rPr>
      <t xml:space="preserve"> https://www.irs.gov/statistics/soi-tax-stats-corporation-complete-report.</t>
    </r>
  </si>
  <si>
    <t xml:space="preserve">e. "Total receipts less total deductions" is the estimate for C corporations as well as entities that are legally organized as corporations but whose income is not subject to the corporate income tax.  </t>
  </si>
  <si>
    <t>Years since law went into effect</t>
  </si>
  <si>
    <t>Public Law Number</t>
  </si>
  <si>
    <t>Short Title</t>
  </si>
  <si>
    <t>Year 1</t>
  </si>
  <si>
    <t>Year 2</t>
  </si>
  <si>
    <t>Year 3</t>
  </si>
  <si>
    <t>Year 4</t>
  </si>
  <si>
    <t>Year 5</t>
  </si>
  <si>
    <t>Year 6</t>
  </si>
  <si>
    <t>Year 7</t>
  </si>
  <si>
    <t>Year 8</t>
  </si>
  <si>
    <t>Year 9</t>
  </si>
  <si>
    <t>Year 10</t>
  </si>
  <si>
    <t>5-year Effect</t>
  </si>
  <si>
    <t>10-year Effect</t>
  </si>
  <si>
    <t>97-34</t>
  </si>
  <si>
    <t>Economic Recovery Tax Act of 1981</t>
  </si>
  <si>
    <t>n.a.</t>
  </si>
  <si>
    <t>97-248</t>
  </si>
  <si>
    <t>Tax Equity and Fiscal Responsibility Act of 1982</t>
  </si>
  <si>
    <t>98-21</t>
  </si>
  <si>
    <t>Social Security Amendments of 1983</t>
  </si>
  <si>
    <t>98-369</t>
  </si>
  <si>
    <t>Deficit Reduction Act of 1984</t>
  </si>
  <si>
    <t>99-514</t>
  </si>
  <si>
    <t>Tax Reform Act of 1986</t>
  </si>
  <si>
    <t>100-203</t>
  </si>
  <si>
    <t>Omnibus Budget Reconciliation Act of 1987</t>
  </si>
  <si>
    <t xml:space="preserve">             </t>
  </si>
  <si>
    <t>101-508</t>
  </si>
  <si>
    <t>Omnibus Budget Reconciliation Act of 1990</t>
  </si>
  <si>
    <t>103-66</t>
  </si>
  <si>
    <t>Omnibus Budget Reconciliation Act of 1993</t>
  </si>
  <si>
    <t>105-34</t>
  </si>
  <si>
    <t>Taxpayer Relief Act of 1997</t>
  </si>
  <si>
    <t>*</t>
  </si>
  <si>
    <t>107-16</t>
  </si>
  <si>
    <t>Economic Growth and Tax Relief Reconciliation Act of 2001</t>
  </si>
  <si>
    <t>107-147</t>
  </si>
  <si>
    <t>Job Creation and Worker Assistance Act of 2002</t>
  </si>
  <si>
    <t>108-27</t>
  </si>
  <si>
    <t>Jobs and Growth Tax Relief Reconciliation Act of 2003</t>
  </si>
  <si>
    <t>108-311</t>
  </si>
  <si>
    <t>Working Families Tax Relief Act of 2004</t>
  </si>
  <si>
    <t>108-357</t>
  </si>
  <si>
    <t>American Jobs Creation Act of 2004</t>
  </si>
  <si>
    <t>109-222</t>
  </si>
  <si>
    <t>Tax Increase Prevention and Reconciliation Act of 2005</t>
  </si>
  <si>
    <t>109-280</t>
  </si>
  <si>
    <t>Pension Protection Act of 2006</t>
  </si>
  <si>
    <t>109-432</t>
  </si>
  <si>
    <t>Tax Relief and Health Care Act of 2006</t>
  </si>
  <si>
    <t>110-166</t>
  </si>
  <si>
    <t>Tax Increase Prevention Act of 2007</t>
  </si>
  <si>
    <t>110-185</t>
  </si>
  <si>
    <t>Economic Stimulus Act of 2008</t>
  </si>
  <si>
    <t>110-289</t>
  </si>
  <si>
    <t>Housing and Economic Recovery Act of 2008</t>
  </si>
  <si>
    <t>110-343</t>
  </si>
  <si>
    <t>Emergency Economic Stabilization Act of 2008</t>
  </si>
  <si>
    <t>111-3</t>
  </si>
  <si>
    <t>Children's Health Insurance Program Reauthorization Act of 2009</t>
  </si>
  <si>
    <t>111-5</t>
  </si>
  <si>
    <t>American Recovery and Reinvestment Act of 2009</t>
  </si>
  <si>
    <t>111-92</t>
  </si>
  <si>
    <t>Worker, Homeownership, and Business Assistance Act of 2009</t>
  </si>
  <si>
    <t>111-147</t>
  </si>
  <si>
    <t>Hiring Incentives to Restore Employment Act</t>
  </si>
  <si>
    <t>111-148; 111-152</t>
  </si>
  <si>
    <t>Patient Protection and Affordable Health Care Act; Health Care and Education Reconciliation Act of 2010</t>
  </si>
  <si>
    <t>111-240</t>
  </si>
  <si>
    <t>Small Business Jobs Act of 2010</t>
  </si>
  <si>
    <t>111-312</t>
  </si>
  <si>
    <t>Tax Relief, Unemployment Insurance Reauthorization, and Job Creation Act of 2010</t>
  </si>
  <si>
    <t>112-78</t>
  </si>
  <si>
    <t>Temporary Payroll Tax Cut Continuation Act of 2011</t>
  </si>
  <si>
    <t>112-96</t>
  </si>
  <si>
    <t>Middle Class Tax Relief and Job Creation Act of 2012</t>
  </si>
  <si>
    <t>112-240</t>
  </si>
  <si>
    <t>American Taxpayer Relief Act of 2012</t>
  </si>
  <si>
    <t>113-295</t>
  </si>
  <si>
    <t>Tax Increase Prevention Act of 2014</t>
  </si>
  <si>
    <t>114-94</t>
  </si>
  <si>
    <t>Fixing America's Surface Transportation Act</t>
  </si>
  <si>
    <t>114-113</t>
  </si>
  <si>
    <t>Consolidated Appropriations Act, 2016</t>
  </si>
  <si>
    <t>115-97</t>
  </si>
  <si>
    <t>An Act to provide for reconciliation pursuant to titles II and V of the concurrent resolution on the budget for fiscal year 2018.</t>
  </si>
  <si>
    <t>116-44</t>
  </si>
  <si>
    <t>Further Consolidated Appropriations Act, 2020</t>
  </si>
  <si>
    <t>116-127</t>
  </si>
  <si>
    <t>Families First Coronavirus Response Act</t>
  </si>
  <si>
    <t>116-136</t>
  </si>
  <si>
    <t>CARES Act</t>
  </si>
  <si>
    <t>116-260</t>
  </si>
  <si>
    <t>Consolidated Appropriations Act, 2021</t>
  </si>
  <si>
    <t>GDP</t>
  </si>
  <si>
    <t>PCE</t>
  </si>
  <si>
    <t>Total Revenues</t>
  </si>
  <si>
    <t>Estimates of the revenue effects of legislation reflect the estimates used to update CBO’s baseline. For changes to the tax code, the estimates of legislative changes were made by the staff of the Joint Committee on Taxation.</t>
  </si>
  <si>
    <t>Fiscal Year Projection Prepared in January or February</t>
  </si>
  <si>
    <t>Year 1 of Projection</t>
  </si>
  <si>
    <t>Actual Amount for Year 1</t>
  </si>
  <si>
    <t>CBO's Projections</t>
  </si>
  <si>
    <t>Estimated Effect of Legislation Enacted After CBO's Projections Were Prepared</t>
  </si>
  <si>
    <t>The projections were prepared in January or February of the year indicated, except for the projections prepared in May 1996 and April 2018.</t>
  </si>
  <si>
    <t>CBO's Forecast Errors, Adjusted to Account for Subsequent Revisions to History  (Percent, with calculation formula included)</t>
  </si>
  <si>
    <t>Current Measures for Year 1</t>
  </si>
  <si>
    <t>CBO's Projections for GDP or GNP</t>
  </si>
  <si>
    <t>Actual GNP</t>
  </si>
  <si>
    <t>Actual GDP</t>
  </si>
  <si>
    <t>GDP or GNP?</t>
  </si>
  <si>
    <t>Year 0</t>
  </si>
  <si>
    <t>GNP</t>
  </si>
  <si>
    <t>Year 0 represents the last complete historical year before the projection was prepared. For example, for the projection prepared in February 1983, year 0 represents 1982. GDP and GNP are revised after the forecasts are prepared, and the forecast error calculations reflect those revisions.</t>
  </si>
  <si>
    <t>The adjusted forecast for GDP (or GNP) equals GDP (or GNP) as currently measured for the prior historical year multiplied by the projected growth rate at the time the forecast was prepared. That adjusted forecast is compared with GDP (or GNP) as currently measured.</t>
  </si>
  <si>
    <t>GNP was forecast before 1992. GDP was forecast from 1992 onward.</t>
  </si>
  <si>
    <t>GDP = gross domestic product; GNP = gross national product.</t>
  </si>
  <si>
    <t>CBO Projections for Revenues, Adjusted for Subsequently Enacted Legislation
(Percentage of GDP or GNP)</t>
  </si>
  <si>
    <t>CBO's Forecast Errors 
(Percent, with calculation formula included)</t>
  </si>
  <si>
    <t>Actual Revenues for Year 1</t>
  </si>
  <si>
    <t>Percentage of GNP</t>
  </si>
  <si>
    <t>The adjusted projection of revenues as a percentage of GDP (or GNP) equals revenues as a percentage of GDP (or GNP) as currently measured for the prior historical year multiplied by the projected growth rate at the time the projection was prepared. That adjusted projection is compared with revenues as a percentage of GDP (or GNP) as currently measured.</t>
  </si>
  <si>
    <t>Historical data on revenues are only minimally revised after the forecasts are prepared, so those forecasts are not adjusted in that way.</t>
  </si>
  <si>
    <t>7a. Differences Between CBO's Projections of Total Revenues and Actual Revenues</t>
  </si>
  <si>
    <t>7b. Differences Between CBO's Projections of GDP (or GNP) and Actual GDP (or GNP)</t>
  </si>
  <si>
    <t>7c. Differences Between CBO's Projections of Revenues as a Percentage of GDP (or GNP) and Actual Revenues as a Percentage of GDP (or GNP)</t>
  </si>
  <si>
    <t>Data source: Congressional Budget Office.</t>
  </si>
  <si>
    <t>Data sources: Congressional Budget Office; Treasury Department.</t>
  </si>
  <si>
    <t>As a result of rounding and the unavailability of full details about CBO's projections from 1982 to 1984, the sum of the projections for the seven tax sources does not exactly match the amounts for total revenues.</t>
  </si>
  <si>
    <t>o. Income groups are defined based on the distribution tax units by adjusted gross income.</t>
  </si>
  <si>
    <t xml:space="preserve"> Income on equities in foreign corporations and branches (To U.S. corporations)</t>
  </si>
  <si>
    <t>This table contains projections used in CBO’s corporate income tax model. The model begins with elements published by BEA in the NIPAs (Table 7.16, "Relation of Corporate Profits, Taxes, and Dividends in the National Income and Product Accounts to Corresponding Measures as Published by the Internal Revenue Service"). To derive "Total receipts less total deductions," CBO makes projections of certain elements in that table and applies the sum of the projections to "Corporate Profits Before Tax." These projections are a key input into CBO’s corporate income tax baseline, but that baseline also incorporates additional information to derive baseline receipts.</t>
  </si>
  <si>
    <t>a. "Corporate profits before tax" includes profits earned by C corporations as well as by entities that are legally organized as corporations but whose income is not subject to the corporate income tax. The income of those "pass-through" entities can be taxed under the individual income tax system. Such entities include S corporations, RICs, and REITs. “Corporate Profits Before Tax” is a gross measure related to current activity; BEA derives it from total receipts less total deductions, as reported by the IRS for all corporations, by adding and subtracting certain items treated differently for accounting and tax purposes.</t>
  </si>
  <si>
    <r>
      <t xml:space="preserve">b. "Corporate profits before tax" is a component of BEA's measure of overall corporate profits (with IVA and CCAdj). Changes to tax depreciation affect estimates of profits before tax but not corporate profits with IVA and CCAdj. For more information on how changes to tax depreciation affect profits in the NIPAs, see Bureau of Economic Analysis, "How Do Changes in the Tax Treatment of Depreciation Impact NIPA Corporate Profits?" </t>
    </r>
    <r>
      <rPr>
        <sz val="11"/>
        <rFont val="Arial"/>
        <family val="2"/>
      </rPr>
      <t>(August 5, 2011),</t>
    </r>
    <r>
      <rPr>
        <sz val="11"/>
        <color rgb="FF000000"/>
        <rFont val="Arial"/>
        <family val="2"/>
      </rPr>
      <t xml:space="preserve"> www.bea.gov/help/faq/1002.</t>
    </r>
  </si>
  <si>
    <t xml:space="preserve">d. "Other adjustments to corporate profits before tax" includes the following elements of Table 7.16 in the NIPAs: “Income of organizations not filing corporation income tax returns,” “Depletion on domestic minerals,” “Adjustment to depreciation expenditures for mining exploration, shafts and wells,” “Adjustment to depreciate expenditures for intellectual property products,” “Disaster adjustments (net),” “Costs of trading or issuing corporate securities,” and “Excess of employer expenses over actual employer contributions for defined benefit employee pension plans.” "Other adjustments to corporate profits before tax" also includes adjustments for any remaining discrepancies to align corporate profits before tax with total receipts less total deductions.  </t>
  </si>
  <si>
    <t>American Rescue Plan Act, 2021</t>
  </si>
  <si>
    <t>117-2</t>
  </si>
  <si>
    <t>2023–
2027</t>
  </si>
  <si>
    <t>2023–
2032</t>
  </si>
  <si>
    <t>Federal Reserve remittances</t>
  </si>
  <si>
    <t>1. CBO's Baseline Projections of Revenues</t>
  </si>
  <si>
    <t xml:space="preserve">h. See the supplemental data on parameters for the rate structure. Statutory rates were temporarily modified by the 2017 tax act and will revert to pre-2018 rates in 2026. </t>
  </si>
  <si>
    <t xml:space="preserve">g. See the supplemental data on parameters for bracket thresholds. Bracket thresholds were temporarily modified by the 2017 tax act and will revert to pre-2018 levels (adjusted for inflation) in 2026. </t>
  </si>
  <si>
    <t>j. Income tax after credits does not include the portion of certain refundable credits which are considered outlays.</t>
  </si>
  <si>
    <t>4. CBO’s Baseline Projections of Payroll Tax Revenues</t>
  </si>
  <si>
    <t>7. Differences Between CBO's Projections and Actual Outcomes</t>
  </si>
  <si>
    <t>CBO's Projections, Adjusted for Subsequently Enacted Legislation 
(CBO's projections plus estimated effects of subsequently enacted legislation)</t>
  </si>
  <si>
    <t>CBO's Forecast Errors 
(CBO's projections adjusted for subsequently enacted legislation minus actual amounts)</t>
  </si>
  <si>
    <t>Percentage of GDP or GNP</t>
  </si>
  <si>
    <t>Legislation that has a significant impact on revenues is generally defined as having at least one year with an effect less than -0.1 percent of GDP or greater than 0.1 percent of GDP.</t>
  </si>
  <si>
    <t>GDP = gross domestic product; PCE = personal consumption expenditures; n.a. = not available; * = between -$500 million and $500 million.</t>
  </si>
  <si>
    <t>5. CBO's Baseline Projections of Excise Tax Revenues</t>
  </si>
  <si>
    <t xml:space="preserve"> Adjustment for misreporting on income tax returns</t>
  </si>
  <si>
    <r>
      <t xml:space="preserve">This file presents data that supplement CBO’s February 2023 report </t>
    </r>
    <r>
      <rPr>
        <i/>
        <sz val="11"/>
        <rFont val="Arial"/>
        <family val="2"/>
      </rPr>
      <t>The Budget and Economic Outlook: 2023 to 2033.</t>
    </r>
  </si>
  <si>
    <t>6. Capital Gains Realizations and Tax Receipts, 1995 to 2033</t>
  </si>
  <si>
    <t>Data for realizations after 2020 and data for tax receipts in all years are estimated or projected by CBO.</t>
  </si>
  <si>
    <t>Data on realizations before 2021 are estimated by the Treasury Department.</t>
  </si>
  <si>
    <t>3. Detailed Individual Income Tax Projections in CBO's February 2023 Baseline</t>
  </si>
  <si>
    <r>
      <t xml:space="preserve">These estimates are based on a sample of over 300,000 tax returns filed in 2019 (the most recent file available at the time this baseline update began), created by the Internal Revenue Service. Details of that sample file and the concepts used in this table can be found at Internal Revenue Service, </t>
    </r>
    <r>
      <rPr>
        <i/>
        <sz val="11"/>
        <rFont val="Arial"/>
        <family val="2"/>
      </rPr>
      <t>Statistics of Income—2019: Individual Income Tax Returns Complete Report</t>
    </r>
    <r>
      <rPr>
        <sz val="11"/>
        <rFont val="Arial"/>
        <family val="2"/>
      </rPr>
      <t xml:space="preserve">, Publication 3104, www.irs.gov/pub/irs-pdf/p1304.pdf. </t>
    </r>
  </si>
  <si>
    <t xml:space="preserve">c. All sources of income or loss that are included in AGI but not reported above. Includes net operating losses from prior years, unemployment compensation, alimony received, taxable state and local tax refunds, gambling earnings, the exclusion for foreign-earned income, disallowed business losses, and many other smaller items. </t>
  </si>
  <si>
    <t xml:space="preserve">k. Based on returns filed in 2019, including dependents, plus estimates of future additional filers. This estimate does not account for changes in the filing thresholds which may cause changes in the number of filers, nor does it account for filers who file in order to receive Recovery Rebates. </t>
  </si>
  <si>
    <t>Actual amounts are from data available from the Office of Management and Budget and the Monthly Treasury Statement as of January 2023.</t>
  </si>
  <si>
    <t>Actual,
2022</t>
  </si>
  <si>
    <t>2024–
2028</t>
  </si>
  <si>
    <t>2024–
2033</t>
  </si>
  <si>
    <t>2. Changes in CBO’s Baseline Projections of Revenues Since May 2022</t>
  </si>
  <si>
    <t>8a. Estimates of the Revenue Effects, in Billions of Dollars, of Legislation Enacted From 1981 to 2022 That Has a Significant Impact on Revenues</t>
  </si>
  <si>
    <t>117-169</t>
  </si>
  <si>
    <t>Inflation Reduction Act, 2022</t>
  </si>
  <si>
    <t>8b. Estimates of the Revenue Effects, Measured as a Percentage of GDP, of Legislation Enacted From 1981 to 2022 That Has a Significant Impact on Revenues</t>
  </si>
  <si>
    <t>8. Legislation Enacted From 1981 to 2022 That Has a Significant Impact on Revenues</t>
  </si>
  <si>
    <t>9. Relation of NIPA Corporate Profits to Income Subject to Tax Under the Corporate Income Tax in CBO's February 2023 Baseline</t>
  </si>
  <si>
    <r>
      <t xml:space="preserve">This file presents data that supplement CBO’s February 2023 report </t>
    </r>
    <r>
      <rPr>
        <i/>
        <sz val="11"/>
        <color rgb="FF000000"/>
        <rFont val="Arial"/>
        <family val="2"/>
      </rPr>
      <t>The Budget and Economic Outlook: 2023 to 2033</t>
    </r>
    <r>
      <rPr>
        <sz val="11"/>
        <color rgb="FF000000"/>
        <rFont val="Arial"/>
        <family val="2"/>
      </rPr>
      <t>.</t>
    </r>
  </si>
  <si>
    <r>
      <t xml:space="preserve"> Posttabulation amendments and revisions</t>
    </r>
    <r>
      <rPr>
        <vertAlign val="superscript"/>
        <sz val="11"/>
        <rFont val="Arial"/>
        <family val="2"/>
      </rPr>
      <t>c</t>
    </r>
  </si>
  <si>
    <r>
      <t xml:space="preserve">For a complete discussion of BEA's corporate profits measures and the elements of Table 7.16, see Bureau of Economic Analysis, </t>
    </r>
    <r>
      <rPr>
        <i/>
        <sz val="11"/>
        <color rgb="FF000000"/>
        <rFont val="Arial"/>
        <family val="2"/>
      </rPr>
      <t>Concepts and Methods of the U.S. National Income and Product Accounts</t>
    </r>
    <r>
      <rPr>
        <sz val="11"/>
        <color rgb="FF000000"/>
        <rFont val="Arial"/>
        <family val="2"/>
      </rPr>
      <t>, Chapter 13, https://www.bea.gov/resources/methodologies/nipa-handbook/pdf/chapter-13.pdf.</t>
    </r>
  </si>
  <si>
    <t>c. This item contains an adjustment to reflect changes from Public Law 115-97, which changed the treatment of deductions for excess interest expense, beginning in 2018. For 2020 and 2021, this item also contains an adjustment to reflect the effect of Paycheck Protection Program (PPP) loans in corporate profits.  For more information see "How does the Paycheck Protection Program Impact the National Income and Product Accounts?", https://www.bea.gov/help/faq/1408</t>
  </si>
  <si>
    <t>f. "Net income (less deficit) for all corporations" includes the income of all entities legally organized as corporations, as well as additional income not captured in the derivation from profits, such as nontaxable interest on state and local government obligations and constructive taxable income from related foreign corporations. CBO excludes net income attributable to the onetime tax on previously untaxed foreign profits (deemed repatriation, or 965 income) from its calculation and considers it separately.  That amount is $605.4 billion for 2018 and $2.2 billion for 2019.</t>
  </si>
  <si>
    <t>g. "Net income (less deficit) for corporations subject to the corporate income tax" excludes the estimated net income of pass-through entities and includes an adjustment for some changes from P.L. 115-97 that affected the calculation of net income for C corporations.  CBO excludes net income attributable to the onetime tax on previously untaxed foreign profits (deemed repatriation, or 965 income) from its calculation and considers it separately.  That amount is $605.4 billion for 2018 and $2.2 billion for 2019.</t>
  </si>
  <si>
    <t>h. "Income subject to tax under the corporate income tax" removes estimated net operating losses and other special deductions from the measure of "net income (less deficit) for corporations subject to the corporate income tax." In addition, there is an adjustment to account for any discrepancies between derived and actual values in history. CBO excludes net income  less special deduction attributable to the onetime tax on previously untaxed foreign profits (deemed repatriation, or 965 income) from its calculation and considers it separately.  That amount is $319.5 billion for 2018 and $1.0 billion for 2019.</t>
  </si>
  <si>
    <t>2024-</t>
  </si>
  <si>
    <t>www.cbo.gov/publication/58848</t>
  </si>
  <si>
    <t>AMT = alternative minimum tax.</t>
  </si>
  <si>
    <t>m. The final projections of individual income tax receipts include many adjustments to the tax year liability estimate. Those adjustments include converting the projections from a calendar year liability basis to a fiscal year receipts basis, adding receipts of back taxes and fiduciary taxes, accounting for reallocations made between individual income and payroll taxes, adjusting for certain federal subsidies that boost business income in the national income and product accounts (NIPAs) but not taxable income, adding the effects of certain legislation not explicitly modeled on the microsimulation tax model, and adjusting for differences in projected tax liabilities and those implied by recently observed collections.</t>
  </si>
  <si>
    <r>
      <t>Net Income (Less Deficit) for Corporations Subject to the Corporate Income Tax</t>
    </r>
    <r>
      <rPr>
        <vertAlign val="superscript"/>
        <sz val="11"/>
        <color theme="1"/>
        <rFont val="Arial"/>
        <family val="2"/>
      </rPr>
      <t>g</t>
    </r>
  </si>
  <si>
    <t>Shaded cells are CBO's estimates. The estimates are based on the most recent data available when CBO was developing its baseline projections. Those data are from Table 7.16 in the NIPAs (which was released on September 30, 2022) and from Tables 2.1 and 5.3 in "SOI Tax Stats—Corporation Complete Report." Totals displayed may differ from published values because of rounding. Shaded cells are CBO's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</si>
</sst>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0.000"/>
    <numFmt numFmtId="165" formatCode="0.0"/>
    <numFmt numFmtId="166" formatCode="#,##0.000"/>
    <numFmt numFmtId="167" formatCode="_(* #,##0_);_(* \(#,##0\);_(* &quot;-&quot;??_);_(@_)"/>
    <numFmt numFmtId="168" formatCode="#,##0.0000"/>
    <numFmt numFmtId="169" formatCode="#,##0.00000"/>
    <numFmt numFmtId="170" formatCode="0.000_)"/>
    <numFmt numFmtId="171" formatCode="0.0_)"/>
    <numFmt numFmtId="172" formatCode="#,##0.0"/>
    <numFmt numFmtId="173" formatCode="_(* #,##0.000_);_(* \(#,##0.000\);_(* &quot;-&quot;??_);_(@_)"/>
    <numFmt numFmtId="174" formatCode="_(* #,##0.0_);_(* \(#,##0.0\);_(* &quot;-&quot;??_);_(@_)"/>
    <numFmt numFmtId="175" formatCode="##,##0"/>
    <numFmt numFmtId="176" formatCode="#,###"/>
    <numFmt numFmtId="177" formatCode="##,##0.0"/>
  </numFmts>
  <fonts count="66">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vertAlign val="superscript"/>
      <sz val="11"/>
      <name val="Arial"/>
      <family val="2"/>
    </font>
    <font>
      <sz val="10"/>
      <name val="Arial"/>
      <family val="2"/>
    </font>
    <font>
      <sz val="10"/>
      <name val="Times New Roman"/>
      <family val="1"/>
    </font>
    <font>
      <b/>
      <sz val="11"/>
      <color theme="1"/>
      <name val="Calibri"/>
      <family val="2"/>
      <scheme val="minor"/>
    </font>
    <font>
      <b/>
      <sz val="18"/>
      <color theme="3"/>
      <name val="Cambria"/>
      <family val="2"/>
      <scheme val="major"/>
    </font>
    <font>
      <sz val="10"/>
      <name val="P-TIMES"/>
    </font>
    <font>
      <sz val="10"/>
      <name val="Arial"/>
      <family val="2"/>
    </font>
    <font>
      <u/>
      <sz val="11"/>
      <color theme="10"/>
      <name val="Calibri"/>
      <family val="2"/>
      <scheme val="minor"/>
    </font>
    <font>
      <sz val="10"/>
      <color rgb="FF000000"/>
      <name val="Times New Roman"/>
      <family val="1"/>
    </font>
    <font>
      <sz val="11"/>
      <color rgb="FF000000"/>
      <name val="Arial"/>
      <family val="2"/>
    </font>
    <font>
      <sz val="10"/>
      <color theme="1"/>
      <name val="Times New Roman"/>
      <family val="1"/>
    </font>
    <font>
      <sz val="12"/>
      <color theme="1"/>
      <name val="Times New Roman"/>
      <family val="1"/>
    </font>
    <font>
      <i/>
      <sz val="11"/>
      <color theme="1"/>
      <name val="Arial"/>
      <family val="2"/>
    </font>
    <font>
      <vertAlign val="superscript"/>
      <sz val="11"/>
      <color theme="1"/>
      <name val="Arial"/>
      <family val="2"/>
    </font>
    <font>
      <sz val="10"/>
      <color rgb="FFFF0000"/>
      <name val="Times New Roman"/>
      <family val="1"/>
    </font>
    <font>
      <sz val="11"/>
      <color rgb="FFFF0000"/>
      <name val="Arial"/>
      <family val="2"/>
    </font>
    <font>
      <sz val="10"/>
      <color theme="3"/>
      <name val="Arial"/>
      <family val="2"/>
    </font>
    <font>
      <b/>
      <i/>
      <sz val="11"/>
      <name val="Arial"/>
      <family val="2"/>
    </font>
    <font>
      <i/>
      <sz val="12"/>
      <name val="Times New Roman"/>
      <family val="1"/>
    </font>
    <font>
      <sz val="11"/>
      <color rgb="FFFF0000"/>
      <name val="Calibri"/>
      <family val="2"/>
      <scheme val="minor"/>
    </font>
    <font>
      <b/>
      <sz val="11"/>
      <color rgb="FFFF0000"/>
      <name val="Arial"/>
      <family val="2"/>
    </font>
    <font>
      <u/>
      <sz val="10"/>
      <name val="Bell Centennial Address"/>
      <family val="2"/>
    </font>
    <font>
      <sz val="10"/>
      <name val="Bell Centennial Address"/>
      <family val="2"/>
    </font>
    <font>
      <sz val="11"/>
      <name val="Calibri"/>
      <family val="2"/>
      <scheme val="minor"/>
    </font>
    <font>
      <i/>
      <sz val="11"/>
      <color rgb="FF000000"/>
      <name val="Arial"/>
      <family val="2"/>
    </font>
    <font>
      <b/>
      <sz val="11"/>
      <color rgb="FFC00000"/>
      <name val="Arial"/>
      <family val="2"/>
    </font>
    <font>
      <sz val="11"/>
      <color indexed="8"/>
      <name val="Arial"/>
      <family val="2"/>
    </font>
    <font>
      <u/>
      <sz val="11"/>
      <color theme="1"/>
      <name val="Arial"/>
      <family val="2"/>
    </font>
    <font>
      <sz val="10"/>
      <color indexed="8"/>
      <name val="P-TIMES"/>
    </font>
    <font>
      <b/>
      <sz val="11"/>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1"/>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32">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1"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14" fillId="0" borderId="0" applyNumberFormat="0" applyFill="0" applyBorder="0" applyAlignment="0" applyProtection="0"/>
    <xf numFmtId="9" fontId="10" fillId="0" borderId="0" applyFont="0" applyFill="0" applyBorder="0" applyAlignment="0" applyProtection="0"/>
    <xf numFmtId="0" fontId="15" fillId="0" borderId="0"/>
    <xf numFmtId="0" fontId="10" fillId="0" borderId="0"/>
    <xf numFmtId="0" fontId="2" fillId="0" borderId="0"/>
    <xf numFmtId="0" fontId="16"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9" fillId="3" borderId="0" applyNumberFormat="0" applyBorder="0" applyAlignment="0" applyProtection="0"/>
    <xf numFmtId="0" fontId="20" fillId="6" borderId="4" applyNumberFormat="0" applyAlignment="0" applyProtection="0"/>
    <xf numFmtId="0" fontId="21" fillId="7" borderId="7"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5" borderId="4" applyNumberFormat="0" applyAlignment="0" applyProtection="0"/>
    <xf numFmtId="0" fontId="29" fillId="0" borderId="6" applyNumberFormat="0" applyFill="0" applyAlignment="0" applyProtection="0"/>
    <xf numFmtId="0" fontId="30" fillId="4" borderId="0" applyNumberFormat="0" applyBorder="0" applyAlignment="0" applyProtection="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3" fillId="0" borderId="0"/>
    <xf numFmtId="0" fontId="3" fillId="0" borderId="0"/>
    <xf numFmtId="0" fontId="10" fillId="0" borderId="0"/>
    <xf numFmtId="0" fontId="3"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7" fillId="8" borderId="8" applyNumberFormat="0" applyFont="0" applyAlignment="0" applyProtection="0"/>
    <xf numFmtId="0" fontId="33" fillId="6" borderId="5"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0" fontId="37" fillId="0" borderId="0"/>
    <xf numFmtId="43" fontId="10" fillId="0" borderId="0" applyFont="0" applyFill="0" applyBorder="0" applyAlignment="0" applyProtection="0"/>
    <xf numFmtId="9" fontId="10" fillId="0" borderId="0" applyFont="0" applyFill="0" applyBorder="0" applyAlignment="0" applyProtection="0"/>
    <xf numFmtId="0" fontId="8" fillId="0" borderId="0"/>
    <xf numFmtId="0" fontId="38" fillId="0" borderId="0"/>
    <xf numFmtId="0" fontId="5" fillId="0" borderId="0" applyNumberFormat="0" applyFill="0" applyBorder="0" applyAlignment="0" applyProtection="0"/>
    <xf numFmtId="0" fontId="10" fillId="0" borderId="0"/>
    <xf numFmtId="0" fontId="40" fillId="0" borderId="0" applyNumberFormat="0" applyFill="0" applyBorder="0" applyAlignment="0" applyProtection="0"/>
    <xf numFmtId="0" fontId="41" fillId="0" borderId="0"/>
    <xf numFmtId="0" fontId="17" fillId="0" borderId="0"/>
    <xf numFmtId="0" fontId="42" fillId="0" borderId="0"/>
    <xf numFmtId="0" fontId="17" fillId="8" borderId="8" applyNumberFormat="0" applyFont="0" applyAlignment="0" applyProtection="0"/>
    <xf numFmtId="44" fontId="3"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3" fillId="0" borderId="0"/>
    <xf numFmtId="0" fontId="10" fillId="0" borderId="0"/>
    <xf numFmtId="0" fontId="44" fillId="0" borderId="0"/>
    <xf numFmtId="0" fontId="52" fillId="0" borderId="0" applyNumberFormat="0" applyFill="0" applyBorder="0" applyAlignment="0" applyProtection="0"/>
    <xf numFmtId="0" fontId="3" fillId="0" borderId="0"/>
  </cellStyleXfs>
  <cellXfs count="428">
    <xf numFmtId="0" fontId="0" fillId="0" borderId="0" xfId="0"/>
    <xf numFmtId="0" fontId="1" fillId="0" borderId="0" xfId="0" applyFont="1"/>
    <xf numFmtId="0" fontId="8" fillId="0" borderId="0" xfId="0" applyFont="1"/>
    <xf numFmtId="0" fontId="8" fillId="0" borderId="0" xfId="10" applyFont="1"/>
    <xf numFmtId="3" fontId="8" fillId="0" borderId="0" xfId="0" applyNumberFormat="1" applyFont="1" applyFill="1" applyBorder="1" applyAlignment="1"/>
    <xf numFmtId="1" fontId="8" fillId="0" borderId="10" xfId="0" applyNumberFormat="1" applyFont="1" applyBorder="1" applyAlignment="1"/>
    <xf numFmtId="0" fontId="0" fillId="0" borderId="0" xfId="0" applyFont="1"/>
    <xf numFmtId="0" fontId="8" fillId="0" borderId="0" xfId="0" applyFont="1" applyFill="1" applyAlignment="1"/>
    <xf numFmtId="0" fontId="1" fillId="0" borderId="0" xfId="0" applyFont="1" applyAlignment="1">
      <alignment horizontal="right"/>
    </xf>
    <xf numFmtId="0" fontId="1" fillId="0" borderId="10" xfId="0" applyFont="1" applyBorder="1"/>
    <xf numFmtId="0" fontId="1" fillId="0" borderId="0" xfId="0" applyFont="1" applyBorder="1"/>
    <xf numFmtId="1" fontId="1" fillId="0" borderId="0" xfId="0" applyNumberFormat="1" applyFont="1"/>
    <xf numFmtId="0" fontId="0" fillId="0" borderId="0" xfId="0" applyFont="1" applyBorder="1"/>
    <xf numFmtId="0" fontId="8" fillId="0" borderId="0" xfId="7" applyFont="1" applyFill="1" applyBorder="1" applyAlignment="1"/>
    <xf numFmtId="0" fontId="8" fillId="0" borderId="0" xfId="0" applyFont="1" applyBorder="1" applyAlignment="1"/>
    <xf numFmtId="0" fontId="9" fillId="0" borderId="0" xfId="0" applyFont="1" applyBorder="1" applyAlignment="1"/>
    <xf numFmtId="0" fontId="8" fillId="0" borderId="0" xfId="0" applyFont="1" applyBorder="1" applyAlignment="1">
      <alignment horizontal="left"/>
    </xf>
    <xf numFmtId="3" fontId="8" fillId="0" borderId="0" xfId="0" applyNumberFormat="1" applyFont="1" applyBorder="1" applyAlignment="1"/>
    <xf numFmtId="0" fontId="9" fillId="0" borderId="0" xfId="0" applyFont="1" applyAlignment="1"/>
    <xf numFmtId="167" fontId="1" fillId="0" borderId="0" xfId="313" applyNumberFormat="1" applyFont="1"/>
    <xf numFmtId="167" fontId="1" fillId="0" borderId="0" xfId="313" applyNumberFormat="1" applyFont="1" applyAlignment="1">
      <alignment horizontal="right"/>
    </xf>
    <xf numFmtId="168" fontId="0" fillId="0" borderId="0" xfId="0" applyNumberFormat="1" applyFont="1"/>
    <xf numFmtId="169" fontId="8" fillId="0" borderId="0" xfId="0" applyNumberFormat="1" applyFont="1" applyBorder="1" applyAlignment="1"/>
    <xf numFmtId="0" fontId="8" fillId="0" borderId="0" xfId="315" applyFont="1" applyBorder="1" applyAlignment="1">
      <alignment horizontal="right"/>
    </xf>
    <xf numFmtId="0" fontId="8" fillId="0" borderId="10" xfId="315" applyFont="1" applyBorder="1" applyAlignment="1">
      <alignment horizontal="right"/>
    </xf>
    <xf numFmtId="164" fontId="8" fillId="0" borderId="0" xfId="0" applyNumberFormat="1" applyFont="1"/>
    <xf numFmtId="0" fontId="8" fillId="0" borderId="0" xfId="315" applyFont="1" applyBorder="1" applyAlignment="1"/>
    <xf numFmtId="0" fontId="8" fillId="0" borderId="0" xfId="10" applyFont="1" applyAlignment="1"/>
    <xf numFmtId="164" fontId="8" fillId="0" borderId="0" xfId="316" applyNumberFormat="1" applyFont="1" applyBorder="1" applyAlignment="1"/>
    <xf numFmtId="170" fontId="8" fillId="0" borderId="0" xfId="316" applyNumberFormat="1" applyFont="1" applyBorder="1" applyAlignment="1" applyProtection="1"/>
    <xf numFmtId="0" fontId="8" fillId="0" borderId="0" xfId="316" applyFont="1" applyBorder="1" applyAlignment="1"/>
    <xf numFmtId="170" fontId="8" fillId="0" borderId="0" xfId="316" applyNumberFormat="1" applyFont="1" applyBorder="1" applyAlignment="1" applyProtection="1">
      <alignment horizontal="right"/>
    </xf>
    <xf numFmtId="165" fontId="8" fillId="0" borderId="0" xfId="7" applyNumberFormat="1" applyFont="1" applyFill="1" applyBorder="1" applyAlignment="1"/>
    <xf numFmtId="164" fontId="0" fillId="0" borderId="0" xfId="0" applyNumberFormat="1" applyFont="1"/>
    <xf numFmtId="165" fontId="8" fillId="0" borderId="0" xfId="7" applyNumberFormat="1" applyFont="1" applyFill="1" applyBorder="1" applyAlignment="1">
      <alignment horizontal="left"/>
    </xf>
    <xf numFmtId="165" fontId="12" fillId="0" borderId="0" xfId="7" applyNumberFormat="1" applyFont="1" applyFill="1" applyBorder="1" applyAlignment="1">
      <alignment horizontal="left"/>
    </xf>
    <xf numFmtId="165" fontId="12" fillId="0" borderId="0" xfId="7" applyNumberFormat="1" applyFont="1" applyFill="1" applyBorder="1" applyAlignment="1">
      <alignment horizontal="right"/>
    </xf>
    <xf numFmtId="1" fontId="8" fillId="0" borderId="0" xfId="316" applyNumberFormat="1" applyFont="1" applyBorder="1" applyAlignment="1" applyProtection="1"/>
    <xf numFmtId="0" fontId="8" fillId="0" borderId="11" xfId="316" applyFont="1" applyBorder="1" applyAlignment="1">
      <alignment horizontal="center"/>
    </xf>
    <xf numFmtId="0" fontId="8" fillId="0" borderId="11" xfId="316" applyFont="1" applyBorder="1" applyAlignment="1"/>
    <xf numFmtId="171" fontId="8" fillId="0" borderId="0" xfId="316" applyNumberFormat="1" applyFont="1" applyBorder="1" applyAlignment="1" applyProtection="1"/>
    <xf numFmtId="167" fontId="1" fillId="0" borderId="0" xfId="0" applyNumberFormat="1" applyFont="1"/>
    <xf numFmtId="3" fontId="0" fillId="0" borderId="0" xfId="0" applyNumberFormat="1" applyFont="1"/>
    <xf numFmtId="165" fontId="0" fillId="0" borderId="0" xfId="0" applyNumberFormat="1"/>
    <xf numFmtId="166" fontId="0" fillId="0" borderId="0" xfId="0" applyNumberFormat="1"/>
    <xf numFmtId="164" fontId="0" fillId="0" borderId="0" xfId="0" applyNumberFormat="1"/>
    <xf numFmtId="9" fontId="1" fillId="0" borderId="0" xfId="314" applyFont="1"/>
    <xf numFmtId="49" fontId="1" fillId="0" borderId="0" xfId="0" applyNumberFormat="1" applyFont="1"/>
    <xf numFmtId="49" fontId="7" fillId="0" borderId="0" xfId="0" applyNumberFormat="1" applyFont="1"/>
    <xf numFmtId="0" fontId="8" fillId="0" borderId="0" xfId="316" applyFont="1" applyBorder="1" applyAlignment="1" applyProtection="1"/>
    <xf numFmtId="165" fontId="8" fillId="0" borderId="0" xfId="10" applyNumberFormat="1" applyFont="1" applyAlignment="1"/>
    <xf numFmtId="0" fontId="9" fillId="0" borderId="10" xfId="0" applyFont="1" applyBorder="1" applyAlignment="1"/>
    <xf numFmtId="165" fontId="9" fillId="0" borderId="10" xfId="7" applyNumberFormat="1" applyFont="1" applyFill="1" applyBorder="1" applyAlignment="1"/>
    <xf numFmtId="0" fontId="8" fillId="0" borderId="0" xfId="316" applyNumberFormat="1" applyFont="1" applyBorder="1" applyAlignment="1" applyProtection="1"/>
    <xf numFmtId="3" fontId="8" fillId="0" borderId="0" xfId="0" applyNumberFormat="1" applyFont="1" applyFill="1" applyBorder="1"/>
    <xf numFmtId="1" fontId="0" fillId="0" borderId="0" xfId="0" applyNumberFormat="1" applyFont="1"/>
    <xf numFmtId="3" fontId="0" fillId="0" borderId="0" xfId="0" applyNumberFormat="1"/>
    <xf numFmtId="0" fontId="0" fillId="0" borderId="0" xfId="0"/>
    <xf numFmtId="0" fontId="8" fillId="0" borderId="0" xfId="0" applyFont="1" applyAlignment="1">
      <alignment horizontal="left"/>
    </xf>
    <xf numFmtId="164" fontId="1" fillId="0" borderId="0" xfId="0" applyNumberFormat="1" applyFont="1"/>
    <xf numFmtId="164" fontId="9" fillId="0" borderId="0" xfId="7" applyNumberFormat="1" applyFont="1" applyFill="1" applyBorder="1" applyAlignment="1">
      <alignment horizontal="right"/>
    </xf>
    <xf numFmtId="0" fontId="45" fillId="0" borderId="0" xfId="0" applyFont="1"/>
    <xf numFmtId="3" fontId="8" fillId="0" borderId="0" xfId="315" applyNumberFormat="1" applyFont="1" applyBorder="1" applyAlignment="1">
      <alignment horizontal="right"/>
    </xf>
    <xf numFmtId="3" fontId="8" fillId="0" borderId="0" xfId="0" applyNumberFormat="1" applyFont="1" applyAlignment="1">
      <alignment horizontal="right"/>
    </xf>
    <xf numFmtId="172" fontId="8" fillId="0" borderId="0" xfId="7" applyNumberFormat="1" applyFont="1" applyFill="1" applyBorder="1" applyAlignment="1">
      <alignment horizontal="right"/>
    </xf>
    <xf numFmtId="172" fontId="8" fillId="0" borderId="0" xfId="316" applyNumberFormat="1" applyFont="1" applyFill="1" applyBorder="1" applyAlignment="1" applyProtection="1">
      <alignment horizontal="right"/>
    </xf>
    <xf numFmtId="172" fontId="1" fillId="0" borderId="0" xfId="0" applyNumberFormat="1" applyFont="1" applyFill="1"/>
    <xf numFmtId="172" fontId="12" fillId="0" borderId="0" xfId="7" applyNumberFormat="1" applyFont="1" applyFill="1" applyBorder="1" applyAlignment="1">
      <alignment horizontal="right"/>
    </xf>
    <xf numFmtId="172" fontId="9" fillId="0" borderId="10" xfId="7" applyNumberFormat="1" applyFont="1" applyFill="1" applyBorder="1" applyAlignment="1">
      <alignment horizontal="right"/>
    </xf>
    <xf numFmtId="0" fontId="7" fillId="0" borderId="0" xfId="0" applyFont="1"/>
    <xf numFmtId="167" fontId="7" fillId="0" borderId="0" xfId="313" applyNumberFormat="1" applyFont="1"/>
    <xf numFmtId="0" fontId="9" fillId="0" borderId="10" xfId="0" applyFont="1" applyFill="1" applyBorder="1" applyAlignment="1"/>
    <xf numFmtId="3" fontId="9" fillId="0" borderId="10" xfId="0" applyNumberFormat="1" applyFont="1" applyBorder="1" applyAlignment="1"/>
    <xf numFmtId="0" fontId="1" fillId="0" borderId="0" xfId="0" applyFont="1" applyFill="1"/>
    <xf numFmtId="0" fontId="46" fillId="0" borderId="0" xfId="0" applyFont="1"/>
    <xf numFmtId="49" fontId="9" fillId="0" borderId="0" xfId="0" applyNumberFormat="1" applyFont="1"/>
    <xf numFmtId="0" fontId="47" fillId="0" borderId="10" xfId="0" applyFont="1" applyBorder="1"/>
    <xf numFmtId="0" fontId="47" fillId="0" borderId="0" xfId="0" applyFont="1" applyBorder="1"/>
    <xf numFmtId="0" fontId="47" fillId="0" borderId="0" xfId="0" applyFont="1"/>
    <xf numFmtId="0" fontId="46" fillId="0" borderId="0" xfId="0" applyFont="1" applyFill="1"/>
    <xf numFmtId="0" fontId="1" fillId="0" borderId="0" xfId="0" applyFont="1" applyFill="1" applyBorder="1"/>
    <xf numFmtId="165" fontId="47" fillId="0" borderId="0" xfId="0" applyNumberFormat="1" applyFont="1"/>
    <xf numFmtId="165" fontId="46" fillId="0" borderId="0" xfId="0" applyNumberFormat="1" applyFont="1"/>
    <xf numFmtId="1" fontId="46" fillId="0" borderId="0" xfId="0" applyNumberFormat="1" applyFont="1"/>
    <xf numFmtId="0" fontId="0" fillId="0" borderId="0" xfId="0" applyFill="1"/>
    <xf numFmtId="0" fontId="39" fillId="0" borderId="0" xfId="0" applyFont="1" applyFill="1"/>
    <xf numFmtId="0" fontId="8" fillId="0" borderId="10" xfId="0" applyFont="1" applyBorder="1" applyAlignment="1"/>
    <xf numFmtId="0" fontId="8" fillId="0" borderId="0" xfId="0" applyFont="1" applyAlignment="1"/>
    <xf numFmtId="0" fontId="8" fillId="0" borderId="10" xfId="316" applyFont="1" applyBorder="1" applyAlignment="1" applyProtection="1"/>
    <xf numFmtId="49" fontId="8" fillId="0" borderId="0" xfId="0" applyNumberFormat="1" applyFont="1" applyBorder="1" applyAlignment="1">
      <alignment horizontal="left"/>
    </xf>
    <xf numFmtId="49" fontId="8" fillId="0" borderId="0" xfId="0" applyNumberFormat="1" applyFont="1" applyFill="1" applyBorder="1" applyAlignment="1">
      <alignment horizontal="left"/>
    </xf>
    <xf numFmtId="0" fontId="46" fillId="0" borderId="10" xfId="0" applyFont="1" applyBorder="1"/>
    <xf numFmtId="0" fontId="8" fillId="0" borderId="10" xfId="315" applyFont="1" applyBorder="1" applyAlignment="1">
      <alignment horizontal="left"/>
    </xf>
    <xf numFmtId="3" fontId="46" fillId="0" borderId="0" xfId="0" applyNumberFormat="1" applyFont="1"/>
    <xf numFmtId="172" fontId="8" fillId="0" borderId="0" xfId="0" applyNumberFormat="1" applyFont="1" applyFill="1"/>
    <xf numFmtId="170" fontId="9" fillId="0" borderId="10" xfId="316" applyNumberFormat="1" applyFont="1" applyFill="1" applyBorder="1" applyAlignment="1" applyProtection="1"/>
    <xf numFmtId="166" fontId="0" fillId="0" borderId="0" xfId="0" applyNumberFormat="1" applyFill="1"/>
    <xf numFmtId="0" fontId="8" fillId="0" borderId="0" xfId="10" applyFont="1" applyFill="1" applyAlignment="1"/>
    <xf numFmtId="164" fontId="8" fillId="0" borderId="0" xfId="0" applyNumberFormat="1" applyFont="1" applyFill="1" applyAlignment="1"/>
    <xf numFmtId="164" fontId="8" fillId="0" borderId="0" xfId="316" applyNumberFormat="1" applyFont="1" applyFill="1" applyBorder="1" applyAlignment="1" applyProtection="1"/>
    <xf numFmtId="164" fontId="8" fillId="0" borderId="0" xfId="7" applyNumberFormat="1" applyFont="1" applyFill="1" applyBorder="1" applyAlignment="1">
      <alignment horizontal="right"/>
    </xf>
    <xf numFmtId="0" fontId="38" fillId="0" borderId="0" xfId="0" applyFont="1"/>
    <xf numFmtId="3" fontId="38" fillId="0" borderId="0" xfId="0" applyNumberFormat="1" applyFont="1"/>
    <xf numFmtId="49" fontId="8" fillId="0" borderId="0" xfId="0" applyNumberFormat="1" applyFont="1" applyFill="1" applyBorder="1" applyAlignment="1">
      <alignment horizontal="right"/>
    </xf>
    <xf numFmtId="0" fontId="38" fillId="0" borderId="0" xfId="0" applyFont="1" applyFill="1"/>
    <xf numFmtId="0" fontId="38" fillId="0" borderId="0" xfId="0" applyFont="1" applyFill="1" applyAlignment="1">
      <alignment horizontal="right"/>
    </xf>
    <xf numFmtId="3" fontId="38" fillId="0" borderId="0" xfId="0" applyNumberFormat="1" applyFont="1" applyFill="1"/>
    <xf numFmtId="0" fontId="50" fillId="0" borderId="0" xfId="0" applyFont="1"/>
    <xf numFmtId="3" fontId="50" fillId="0" borderId="0" xfId="0" applyNumberFormat="1" applyFont="1"/>
    <xf numFmtId="0" fontId="8" fillId="0" borderId="0" xfId="0" applyFont="1" applyFill="1"/>
    <xf numFmtId="0" fontId="8" fillId="0" borderId="10" xfId="0" applyFont="1" applyBorder="1" applyAlignment="1"/>
    <xf numFmtId="0" fontId="51" fillId="0" borderId="0" xfId="0" applyFont="1" applyAlignment="1">
      <alignment horizontal="left" wrapText="1"/>
    </xf>
    <xf numFmtId="0" fontId="8" fillId="0" borderId="0" xfId="0" applyFont="1" applyAlignment="1"/>
    <xf numFmtId="0" fontId="0" fillId="0" borderId="0" xfId="0" applyAlignment="1"/>
    <xf numFmtId="0" fontId="8" fillId="0" borderId="10" xfId="0" applyFont="1" applyBorder="1" applyAlignment="1"/>
    <xf numFmtId="0" fontId="8" fillId="0" borderId="0" xfId="0" applyFont="1" applyAlignment="1"/>
    <xf numFmtId="49" fontId="8" fillId="0" borderId="10" xfId="0" applyNumberFormat="1" applyFont="1" applyFill="1" applyBorder="1"/>
    <xf numFmtId="0" fontId="8" fillId="0" borderId="10" xfId="0" applyNumberFormat="1" applyFont="1" applyFill="1" applyBorder="1"/>
    <xf numFmtId="49" fontId="9" fillId="0" borderId="0" xfId="0" applyNumberFormat="1" applyFont="1" applyFill="1" applyBorder="1"/>
    <xf numFmtId="49" fontId="8" fillId="0" borderId="0" xfId="0" applyNumberFormat="1" applyFont="1" applyFill="1" applyBorder="1"/>
    <xf numFmtId="49" fontId="12" fillId="0" borderId="0" xfId="0" applyNumberFormat="1" applyFont="1" applyFill="1" applyBorder="1"/>
    <xf numFmtId="49" fontId="53" fillId="0" borderId="0" xfId="0" applyNumberFormat="1" applyFont="1" applyFill="1" applyBorder="1"/>
    <xf numFmtId="49" fontId="12" fillId="0" borderId="0" xfId="0" applyNumberFormat="1" applyFont="1" applyFill="1" applyBorder="1" applyAlignment="1">
      <alignment horizontal="right"/>
    </xf>
    <xf numFmtId="0" fontId="12" fillId="0" borderId="0" xfId="0" applyFont="1" applyFill="1" applyAlignment="1">
      <alignment horizontal="right"/>
    </xf>
    <xf numFmtId="0" fontId="12" fillId="0" borderId="0" xfId="0" applyFont="1" applyFill="1"/>
    <xf numFmtId="0" fontId="54" fillId="0" borderId="10" xfId="0" applyFont="1" applyFill="1" applyBorder="1"/>
    <xf numFmtId="164" fontId="54" fillId="0" borderId="10" xfId="0" applyNumberFormat="1" applyFont="1" applyFill="1" applyBorder="1"/>
    <xf numFmtId="0" fontId="45" fillId="0" borderId="0" xfId="0" applyFont="1" applyFill="1"/>
    <xf numFmtId="0" fontId="8" fillId="0" borderId="0" xfId="0" applyFont="1" applyFill="1" applyAlignment="1">
      <alignment horizontal="left"/>
    </xf>
    <xf numFmtId="0" fontId="0" fillId="0" borderId="0" xfId="0"/>
    <xf numFmtId="167" fontId="1" fillId="0" borderId="0" xfId="313" applyNumberFormat="1" applyFont="1" applyBorder="1"/>
    <xf numFmtId="174" fontId="1" fillId="0" borderId="0" xfId="313" applyNumberFormat="1" applyFont="1"/>
    <xf numFmtId="174" fontId="7" fillId="0" borderId="0" xfId="313" applyNumberFormat="1" applyFont="1"/>
    <xf numFmtId="174" fontId="1" fillId="0" borderId="10" xfId="313" applyNumberFormat="1" applyFont="1" applyBorder="1"/>
    <xf numFmtId="167" fontId="1" fillId="0" borderId="0" xfId="313" applyNumberFormat="1" applyFont="1" applyFill="1"/>
    <xf numFmtId="167" fontId="1" fillId="0" borderId="0" xfId="313" applyNumberFormat="1" applyFont="1" applyFill="1" applyAlignment="1">
      <alignment horizontal="right"/>
    </xf>
    <xf numFmtId="167" fontId="7" fillId="0" borderId="0" xfId="313" applyNumberFormat="1" applyFont="1" applyFill="1"/>
    <xf numFmtId="167" fontId="1" fillId="0" borderId="0" xfId="313" applyNumberFormat="1" applyFont="1" applyFill="1" applyBorder="1"/>
    <xf numFmtId="174" fontId="1" fillId="0" borderId="0" xfId="313" applyNumberFormat="1" applyFont="1" applyFill="1"/>
    <xf numFmtId="174" fontId="1" fillId="0" borderId="10" xfId="313" applyNumberFormat="1" applyFont="1" applyFill="1" applyBorder="1"/>
    <xf numFmtId="9" fontId="1" fillId="0" borderId="0" xfId="314" applyFont="1" applyFill="1"/>
    <xf numFmtId="0" fontId="8" fillId="0" borderId="0" xfId="0" applyFont="1" applyAlignment="1"/>
    <xf numFmtId="0" fontId="12" fillId="0" borderId="0" xfId="5" applyFont="1" applyAlignment="1">
      <alignment horizontal="left" vertical="center" wrapText="1"/>
    </xf>
    <xf numFmtId="0" fontId="8" fillId="0" borderId="0" xfId="0" applyFont="1" applyFill="1" applyBorder="1" applyAlignment="1">
      <alignment horizontal="left"/>
    </xf>
    <xf numFmtId="0" fontId="8" fillId="0" borderId="0" xfId="0" applyFont="1" applyFill="1" applyBorder="1"/>
    <xf numFmtId="0" fontId="8" fillId="0" borderId="10" xfId="0" applyFont="1" applyFill="1" applyBorder="1"/>
    <xf numFmtId="0" fontId="9" fillId="0" borderId="0" xfId="0" applyFont="1" applyFill="1"/>
    <xf numFmtId="174" fontId="1" fillId="0" borderId="0" xfId="0" applyNumberFormat="1" applyFont="1"/>
    <xf numFmtId="0" fontId="6" fillId="0" borderId="0" xfId="5" applyFont="1" applyFill="1" applyAlignment="1">
      <alignment vertical="center"/>
    </xf>
    <xf numFmtId="0" fontId="6" fillId="0" borderId="0" xfId="5" applyFont="1" applyAlignment="1">
      <alignment horizontal="left"/>
    </xf>
    <xf numFmtId="0" fontId="0" fillId="0" borderId="0" xfId="0" applyAlignment="1"/>
    <xf numFmtId="3" fontId="9" fillId="0" borderId="10" xfId="0" applyNumberFormat="1" applyFont="1" applyFill="1" applyBorder="1" applyAlignment="1"/>
    <xf numFmtId="43" fontId="9" fillId="0" borderId="0" xfId="313" applyFont="1" applyFill="1" applyBorder="1" applyAlignment="1">
      <alignment horizontal="right"/>
    </xf>
    <xf numFmtId="0" fontId="1" fillId="0" borderId="0" xfId="0" applyFont="1" applyAlignment="1"/>
    <xf numFmtId="0" fontId="7" fillId="0" borderId="0" xfId="0" applyFont="1" applyFill="1" applyAlignment="1"/>
    <xf numFmtId="0" fontId="1" fillId="0" borderId="0" xfId="0" applyFont="1" applyFill="1" applyAlignment="1"/>
    <xf numFmtId="0" fontId="8" fillId="0" borderId="0" xfId="0" applyFont="1" applyAlignment="1">
      <alignment vertical="center"/>
    </xf>
    <xf numFmtId="0" fontId="8" fillId="0" borderId="0" xfId="7" applyFont="1" applyFill="1" applyBorder="1" applyAlignment="1">
      <alignment vertical="center"/>
    </xf>
    <xf numFmtId="0" fontId="0" fillId="0" borderId="0" xfId="0" applyFill="1" applyBorder="1" applyAlignment="1">
      <alignment wrapText="1"/>
    </xf>
    <xf numFmtId="0" fontId="3" fillId="0" borderId="0" xfId="0" applyFont="1" applyFill="1" applyBorder="1"/>
    <xf numFmtId="0" fontId="0" fillId="0" borderId="0" xfId="0" applyFill="1" applyBorder="1"/>
    <xf numFmtId="0" fontId="8" fillId="0" borderId="0" xfId="0" applyFont="1" applyFill="1" applyBorder="1" applyAlignment="1">
      <alignment vertical="center"/>
    </xf>
    <xf numFmtId="0" fontId="56" fillId="0" borderId="0" xfId="0" applyFont="1" applyAlignment="1">
      <alignment vertical="center"/>
    </xf>
    <xf numFmtId="2" fontId="0" fillId="0" borderId="0" xfId="0" applyNumberFormat="1" applyFill="1" applyBorder="1"/>
    <xf numFmtId="0" fontId="9" fillId="0" borderId="0" xfId="7" applyFont="1" applyFill="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8" fillId="0" borderId="0" xfId="7" applyFont="1" applyFill="1" applyBorder="1" applyAlignment="1">
      <alignment horizontal="center" vertical="center"/>
    </xf>
    <xf numFmtId="0" fontId="8" fillId="0" borderId="0" xfId="0" applyFont="1" applyBorder="1" applyAlignment="1">
      <alignment vertical="center"/>
    </xf>
    <xf numFmtId="49" fontId="8" fillId="0" borderId="0" xfId="7" applyNumberFormat="1" applyFont="1" applyFill="1" applyBorder="1" applyAlignment="1">
      <alignment vertical="center"/>
    </xf>
    <xf numFmtId="49" fontId="8" fillId="0" borderId="0" xfId="0" applyNumberFormat="1" applyFont="1" applyAlignment="1">
      <alignment vertical="center"/>
    </xf>
    <xf numFmtId="49" fontId="8" fillId="0" borderId="0" xfId="7" applyNumberFormat="1" applyFont="1" applyFill="1" applyBorder="1" applyAlignment="1">
      <alignment horizontal="center" vertical="center"/>
    </xf>
    <xf numFmtId="49" fontId="8" fillId="0" borderId="0" xfId="7" applyNumberFormat="1" applyFont="1" applyFill="1" applyAlignment="1">
      <alignment horizontal="center" vertical="center"/>
    </xf>
    <xf numFmtId="49" fontId="8" fillId="0" borderId="0" xfId="0" applyNumberFormat="1" applyFont="1" applyFill="1" applyBorder="1" applyAlignment="1">
      <alignment vertical="center"/>
    </xf>
    <xf numFmtId="49" fontId="8" fillId="0" borderId="0" xfId="7" applyNumberFormat="1" applyFont="1" applyFill="1" applyBorder="1" applyAlignment="1">
      <alignment horizontal="center"/>
    </xf>
    <xf numFmtId="49" fontId="8" fillId="0" borderId="0" xfId="7" applyNumberFormat="1" applyFont="1" applyFill="1" applyBorder="1" applyAlignment="1"/>
    <xf numFmtId="165" fontId="3" fillId="0" borderId="0" xfId="0" applyNumberFormat="1" applyFont="1" applyFill="1" applyBorder="1"/>
    <xf numFmtId="49" fontId="8" fillId="0" borderId="10" xfId="7" applyNumberFormat="1" applyFont="1" applyFill="1" applyBorder="1" applyAlignment="1">
      <alignment vertical="center"/>
    </xf>
    <xf numFmtId="49" fontId="8" fillId="0" borderId="10" xfId="7" applyNumberFormat="1" applyFont="1" applyFill="1" applyBorder="1" applyAlignment="1">
      <alignment horizontal="center" vertical="center"/>
    </xf>
    <xf numFmtId="0" fontId="57" fillId="0" borderId="0" xfId="0" applyFont="1" applyFill="1" applyBorder="1" applyAlignment="1">
      <alignment horizontal="center"/>
    </xf>
    <xf numFmtId="0" fontId="8" fillId="0" borderId="0" xfId="7" applyFont="1" applyFill="1" applyBorder="1" applyAlignment="1">
      <alignment horizontal="left" vertical="center"/>
    </xf>
    <xf numFmtId="3" fontId="8" fillId="0" borderId="0" xfId="313" applyNumberFormat="1" applyFont="1" applyFill="1" applyBorder="1" applyAlignment="1">
      <alignment horizontal="right"/>
    </xf>
    <xf numFmtId="0" fontId="8" fillId="0" borderId="0" xfId="7" applyFont="1" applyFill="1" applyAlignment="1">
      <alignment vertical="center"/>
    </xf>
    <xf numFmtId="172"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172" fontId="8" fillId="0" borderId="0" xfId="0" applyNumberFormat="1" applyFont="1" applyAlignment="1">
      <alignment vertical="center"/>
    </xf>
    <xf numFmtId="3" fontId="58" fillId="0" borderId="0" xfId="0" applyNumberFormat="1" applyFont="1" applyFill="1" applyBorder="1" applyAlignment="1">
      <alignment horizontal="left"/>
    </xf>
    <xf numFmtId="1" fontId="3" fillId="0" borderId="0" xfId="0" applyNumberFormat="1" applyFont="1" applyFill="1" applyBorder="1"/>
    <xf numFmtId="1" fontId="8" fillId="0" borderId="0" xfId="7" applyNumberFormat="1" applyFont="1" applyFill="1" applyBorder="1" applyAlignment="1">
      <alignment horizontal="center" vertical="center"/>
    </xf>
    <xf numFmtId="1" fontId="8" fillId="0" borderId="0" xfId="7" applyNumberFormat="1" applyFont="1" applyFill="1" applyBorder="1" applyAlignment="1">
      <alignment horizontal="right" vertical="center"/>
    </xf>
    <xf numFmtId="2" fontId="8" fillId="0" borderId="0" xfId="7" applyNumberFormat="1" applyFont="1" applyFill="1" applyBorder="1" applyAlignment="1">
      <alignment horizontal="right" vertical="center"/>
    </xf>
    <xf numFmtId="0" fontId="8" fillId="0" borderId="0" xfId="7" applyFont="1" applyFill="1" applyAlignment="1">
      <alignment horizontal="center" vertical="center"/>
    </xf>
    <xf numFmtId="166" fontId="0" fillId="0" borderId="0" xfId="0" applyNumberFormat="1" applyFill="1" applyBorder="1"/>
    <xf numFmtId="2" fontId="8" fillId="0" borderId="0" xfId="7" applyNumberFormat="1" applyFont="1" applyFill="1" applyAlignment="1">
      <alignment vertical="center"/>
    </xf>
    <xf numFmtId="0" fontId="8" fillId="0" borderId="0" xfId="0" applyFont="1" applyAlignment="1">
      <alignment horizontal="left" vertical="center"/>
    </xf>
    <xf numFmtId="0" fontId="8" fillId="0" borderId="0" xfId="0" applyFont="1" applyFill="1" applyAlignment="1">
      <alignment vertical="center"/>
    </xf>
    <xf numFmtId="166" fontId="55" fillId="0" borderId="0" xfId="0" applyNumberFormat="1" applyFont="1" applyFill="1" applyBorder="1"/>
    <xf numFmtId="1" fontId="59" fillId="0" borderId="0" xfId="0" applyNumberFormat="1" applyFont="1" applyFill="1" applyBorder="1"/>
    <xf numFmtId="0" fontId="9" fillId="0" borderId="0" xfId="7" applyFont="1" applyFill="1" applyAlignment="1">
      <alignment horizontal="center" vertical="center"/>
    </xf>
    <xf numFmtId="167" fontId="8" fillId="0" borderId="0" xfId="313" applyNumberFormat="1" applyFont="1" applyFill="1" applyBorder="1" applyAlignment="1">
      <alignment horizontal="center" vertical="center"/>
    </xf>
    <xf numFmtId="3" fontId="8" fillId="0" borderId="0" xfId="7" applyNumberFormat="1" applyFont="1" applyFill="1" applyAlignment="1">
      <alignment horizontal="center" vertical="center"/>
    </xf>
    <xf numFmtId="164" fontId="3" fillId="0" borderId="0" xfId="0" applyNumberFormat="1" applyFont="1" applyFill="1" applyBorder="1"/>
    <xf numFmtId="1" fontId="8" fillId="0" borderId="0" xfId="7" applyNumberFormat="1" applyFont="1" applyFill="1" applyBorder="1" applyAlignment="1">
      <alignment vertical="center"/>
    </xf>
    <xf numFmtId="0" fontId="8" fillId="0" borderId="0" xfId="0" applyFont="1" applyBorder="1" applyAlignment="1">
      <alignment horizontal="left" vertical="center"/>
    </xf>
    <xf numFmtId="167" fontId="8" fillId="0" borderId="0" xfId="313" applyNumberFormat="1" applyFont="1" applyFill="1" applyBorder="1" applyAlignment="1">
      <alignment horizontal="right"/>
    </xf>
    <xf numFmtId="1" fontId="8" fillId="0" borderId="0" xfId="0" applyNumberFormat="1" applyFont="1" applyFill="1" applyBorder="1" applyAlignment="1">
      <alignment horizontal="right"/>
    </xf>
    <xf numFmtId="0" fontId="8" fillId="0" borderId="10" xfId="0" applyFont="1" applyBorder="1" applyAlignment="1">
      <alignment horizontal="left" vertical="center"/>
    </xf>
    <xf numFmtId="3" fontId="8" fillId="0" borderId="10" xfId="313" applyNumberFormat="1" applyFont="1" applyFill="1" applyBorder="1" applyAlignment="1">
      <alignment horizontal="right"/>
    </xf>
    <xf numFmtId="0" fontId="8" fillId="0" borderId="10" xfId="0" applyFont="1" applyFill="1" applyBorder="1" applyAlignment="1">
      <alignment vertical="center"/>
    </xf>
    <xf numFmtId="172" fontId="8" fillId="0" borderId="10" xfId="0" applyNumberFormat="1" applyFont="1" applyFill="1" applyBorder="1" applyAlignment="1">
      <alignment horizontal="right"/>
    </xf>
    <xf numFmtId="165" fontId="8" fillId="0" borderId="10" xfId="0" applyNumberFormat="1" applyFont="1" applyFill="1" applyBorder="1" applyAlignment="1">
      <alignment horizontal="right"/>
    </xf>
    <xf numFmtId="1" fontId="8" fillId="0" borderId="0" xfId="0" applyNumberFormat="1" applyFont="1" applyFill="1" applyBorder="1"/>
    <xf numFmtId="164" fontId="8" fillId="0" borderId="0" xfId="0" applyNumberFormat="1" applyFont="1" applyFill="1" applyBorder="1" applyAlignment="1">
      <alignment vertical="center"/>
    </xf>
    <xf numFmtId="3" fontId="8" fillId="0" borderId="0" xfId="0" applyNumberFormat="1" applyFont="1" applyAlignment="1">
      <alignment vertical="center"/>
    </xf>
    <xf numFmtId="0" fontId="8" fillId="0" borderId="10" xfId="0" applyFont="1" applyBorder="1" applyAlignment="1">
      <alignment vertical="center"/>
    </xf>
    <xf numFmtId="0" fontId="31" fillId="0" borderId="0" xfId="0" applyFont="1"/>
    <xf numFmtId="165" fontId="31" fillId="0" borderId="0" xfId="0" applyNumberFormat="1" applyFont="1"/>
    <xf numFmtId="165" fontId="1" fillId="0" borderId="0" xfId="0" applyNumberFormat="1" applyFont="1"/>
    <xf numFmtId="0" fontId="1" fillId="0" borderId="12" xfId="0" applyFont="1" applyBorder="1"/>
    <xf numFmtId="172" fontId="1" fillId="33" borderId="10" xfId="0" applyNumberFormat="1" applyFont="1" applyFill="1" applyBorder="1"/>
    <xf numFmtId="0" fontId="1" fillId="0" borderId="10" xfId="0" applyFont="1" applyBorder="1" applyAlignment="1">
      <alignment horizontal="left"/>
    </xf>
    <xf numFmtId="0" fontId="1" fillId="0" borderId="10"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0" xfId="0" applyFont="1" applyAlignment="1">
      <alignment horizontal="center"/>
    </xf>
    <xf numFmtId="165" fontId="1" fillId="0" borderId="0" xfId="0" applyNumberFormat="1" applyFont="1" applyAlignment="1">
      <alignment horizontal="right"/>
    </xf>
    <xf numFmtId="165" fontId="1" fillId="0" borderId="13" xfId="0" applyNumberFormat="1" applyFont="1" applyBorder="1" applyAlignment="1">
      <alignment horizontal="right"/>
    </xf>
    <xf numFmtId="165" fontId="48" fillId="0" borderId="0" xfId="0" applyNumberFormat="1" applyFont="1" applyAlignment="1">
      <alignment horizontal="right"/>
    </xf>
    <xf numFmtId="1" fontId="1" fillId="0" borderId="0" xfId="0" applyNumberFormat="1" applyFont="1" applyAlignment="1">
      <alignment horizontal="right"/>
    </xf>
    <xf numFmtId="0" fontId="8" fillId="0" borderId="0" xfId="0" applyFont="1" applyAlignment="1">
      <alignment wrapText="1"/>
    </xf>
    <xf numFmtId="0" fontId="0" fillId="0" borderId="0" xfId="0" applyBorder="1"/>
    <xf numFmtId="0" fontId="1" fillId="0" borderId="10" xfId="0" applyFont="1" applyBorder="1" applyAlignment="1">
      <alignment horizontal="center"/>
    </xf>
    <xf numFmtId="0" fontId="1" fillId="0" borderId="10" xfId="0" applyFont="1" applyBorder="1" applyAlignment="1">
      <alignment wrapText="1"/>
    </xf>
    <xf numFmtId="165" fontId="1" fillId="0" borderId="10" xfId="0" applyNumberFormat="1" applyFont="1" applyBorder="1" applyAlignment="1">
      <alignment horizontal="right"/>
    </xf>
    <xf numFmtId="165" fontId="1" fillId="0" borderId="15" xfId="0" applyNumberFormat="1" applyFont="1" applyBorder="1" applyAlignment="1">
      <alignment horizontal="right"/>
    </xf>
    <xf numFmtId="0" fontId="0" fillId="0" borderId="10" xfId="0" applyBorder="1"/>
    <xf numFmtId="0" fontId="0" fillId="0" borderId="0" xfId="0" applyAlignment="1">
      <alignment horizontal="right"/>
    </xf>
    <xf numFmtId="165" fontId="0" fillId="0" borderId="0" xfId="0" applyNumberFormat="1" applyAlignment="1">
      <alignment horizontal="right"/>
    </xf>
    <xf numFmtId="175" fontId="62" fillId="0" borderId="0" xfId="0" applyNumberFormat="1" applyFont="1" applyAlignment="1">
      <alignment horizontal="right" vertical="top" wrapText="1"/>
    </xf>
    <xf numFmtId="3" fontId="1" fillId="0" borderId="0" xfId="0" applyNumberFormat="1" applyFont="1" applyAlignment="1">
      <alignment horizontal="right"/>
    </xf>
    <xf numFmtId="3" fontId="1" fillId="0" borderId="0" xfId="313" applyNumberFormat="1" applyFont="1" applyFill="1" applyAlignment="1">
      <alignment horizontal="right"/>
    </xf>
    <xf numFmtId="0" fontId="1" fillId="0" borderId="10" xfId="0" applyFont="1" applyBorder="1" applyAlignment="1">
      <alignment horizontal="left" indent="2"/>
    </xf>
    <xf numFmtId="176" fontId="62" fillId="0" borderId="10" xfId="0" applyNumberFormat="1" applyFont="1" applyBorder="1" applyAlignment="1">
      <alignment horizontal="right" vertical="top" wrapText="1"/>
    </xf>
    <xf numFmtId="3" fontId="8" fillId="0" borderId="10" xfId="0" applyNumberFormat="1" applyFont="1" applyBorder="1" applyAlignment="1">
      <alignment horizontal="right"/>
    </xf>
    <xf numFmtId="0" fontId="0" fillId="0" borderId="10" xfId="0" applyBorder="1" applyAlignment="1">
      <alignment horizontal="right"/>
    </xf>
    <xf numFmtId="175" fontId="0" fillId="0" borderId="0" xfId="0" applyNumberFormat="1" applyAlignment="1">
      <alignment horizontal="right"/>
    </xf>
    <xf numFmtId="0" fontId="1" fillId="0" borderId="0" xfId="0" applyFont="1" applyAlignment="1">
      <alignment wrapText="1"/>
    </xf>
    <xf numFmtId="165" fontId="59" fillId="0" borderId="0" xfId="0" applyNumberFormat="1" applyFont="1" applyAlignment="1">
      <alignment horizontal="right"/>
    </xf>
    <xf numFmtId="165" fontId="0" fillId="0" borderId="10" xfId="0" applyNumberFormat="1" applyBorder="1" applyAlignment="1">
      <alignment horizontal="right"/>
    </xf>
    <xf numFmtId="165" fontId="1" fillId="0" borderId="10" xfId="0" applyNumberFormat="1" applyFont="1" applyBorder="1"/>
    <xf numFmtId="3" fontId="8" fillId="0" borderId="10" xfId="0" applyNumberFormat="1" applyFont="1" applyBorder="1"/>
    <xf numFmtId="0" fontId="7" fillId="0" borderId="0" xfId="0" applyFont="1" applyAlignment="1">
      <alignment horizontal="left"/>
    </xf>
    <xf numFmtId="0" fontId="7" fillId="0" borderId="0" xfId="0" applyFont="1" applyAlignment="1">
      <alignment horizontal="center"/>
    </xf>
    <xf numFmtId="0" fontId="7" fillId="0" borderId="10" xfId="0" applyFont="1" applyBorder="1" applyAlignment="1">
      <alignment horizontal="center"/>
    </xf>
    <xf numFmtId="0" fontId="1" fillId="0" borderId="0" xfId="0" applyFont="1" applyAlignment="1">
      <alignment horizontal="left"/>
    </xf>
    <xf numFmtId="172" fontId="1" fillId="0" borderId="0" xfId="0" applyNumberFormat="1" applyFont="1" applyAlignment="1">
      <alignment horizontal="center"/>
    </xf>
    <xf numFmtId="172" fontId="1" fillId="0" borderId="0" xfId="0" applyNumberFormat="1" applyFont="1"/>
    <xf numFmtId="172" fontId="1" fillId="0" borderId="10" xfId="0" applyNumberFormat="1" applyFont="1" applyBorder="1" applyAlignment="1">
      <alignment horizontal="center"/>
    </xf>
    <xf numFmtId="172" fontId="1" fillId="0" borderId="10" xfId="0" applyNumberFormat="1" applyFont="1" applyBorder="1"/>
    <xf numFmtId="165" fontId="1" fillId="0" borderId="0" xfId="0" applyNumberFormat="1" applyFont="1" applyAlignment="1">
      <alignment horizontal="center"/>
    </xf>
    <xf numFmtId="0" fontId="63" fillId="0" borderId="0" xfId="0" applyFont="1"/>
    <xf numFmtId="0" fontId="63" fillId="0" borderId="0" xfId="0" applyFont="1" applyAlignment="1">
      <alignment horizontal="left"/>
    </xf>
    <xf numFmtId="3" fontId="1" fillId="0" borderId="0" xfId="0" applyNumberFormat="1" applyFont="1" applyFill="1" applyAlignment="1">
      <alignment horizontal="center"/>
    </xf>
    <xf numFmtId="3" fontId="63" fillId="0" borderId="0" xfId="0" applyNumberFormat="1" applyFont="1" applyAlignment="1">
      <alignment horizontal="center"/>
    </xf>
    <xf numFmtId="3" fontId="1" fillId="0" borderId="0" xfId="0" applyNumberFormat="1" applyFont="1" applyAlignment="1">
      <alignment horizontal="center"/>
    </xf>
    <xf numFmtId="3" fontId="63" fillId="0" borderId="0" xfId="0" applyNumberFormat="1" applyFont="1"/>
    <xf numFmtId="0" fontId="63" fillId="0" borderId="0" xfId="0" applyFont="1" applyAlignment="1">
      <alignment horizontal="center"/>
    </xf>
    <xf numFmtId="165" fontId="1" fillId="0" borderId="10" xfId="0" applyNumberFormat="1" applyFont="1" applyBorder="1" applyAlignment="1">
      <alignment horizontal="center"/>
    </xf>
    <xf numFmtId="0" fontId="1" fillId="0" borderId="0" xfId="0" applyFont="1" applyAlignment="1">
      <alignment horizontal="center" wrapText="1"/>
    </xf>
    <xf numFmtId="0" fontId="1"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167" fontId="8" fillId="0" borderId="0" xfId="313" applyNumberFormat="1" applyFont="1" applyFill="1" applyAlignment="1">
      <alignment vertical="center"/>
    </xf>
    <xf numFmtId="43" fontId="12" fillId="0" borderId="0" xfId="313" applyFont="1" applyFill="1" applyBorder="1" applyAlignment="1">
      <alignment horizontal="right"/>
    </xf>
    <xf numFmtId="0" fontId="1" fillId="0" borderId="0" xfId="0" applyFont="1" applyAlignment="1">
      <alignment horizontal="center"/>
    </xf>
    <xf numFmtId="0" fontId="1" fillId="0" borderId="0" xfId="0" applyFont="1" applyBorder="1" applyAlignment="1">
      <alignment horizontal="center"/>
    </xf>
    <xf numFmtId="0" fontId="8" fillId="0" borderId="0" xfId="0" applyFont="1" applyAlignment="1">
      <alignment horizontal="left" wrapText="1"/>
    </xf>
    <xf numFmtId="0" fontId="8" fillId="0" borderId="0" xfId="0" applyFont="1" applyFill="1" applyBorder="1" applyAlignment="1">
      <alignment vertical="center"/>
    </xf>
    <xf numFmtId="0" fontId="1" fillId="0" borderId="0" xfId="0" applyFont="1" applyBorder="1" applyAlignment="1">
      <alignment horizontal="left"/>
    </xf>
    <xf numFmtId="172" fontId="1" fillId="0" borderId="0" xfId="0" applyNumberFormat="1" applyFont="1" applyBorder="1" applyAlignment="1">
      <alignment horizontal="center"/>
    </xf>
    <xf numFmtId="172" fontId="1" fillId="0" borderId="0" xfId="0" applyNumberFormat="1" applyFont="1" applyBorder="1"/>
    <xf numFmtId="3" fontId="1" fillId="0" borderId="0" xfId="0" applyNumberFormat="1" applyFont="1" applyBorder="1" applyAlignment="1">
      <alignment horizontal="center"/>
    </xf>
    <xf numFmtId="165" fontId="1" fillId="0" borderId="0" xfId="0" applyNumberFormat="1" applyFont="1" applyBorder="1" applyAlignment="1">
      <alignment horizontal="center"/>
    </xf>
    <xf numFmtId="165" fontId="1" fillId="0" borderId="0" xfId="0" applyNumberFormat="1" applyFont="1" applyBorder="1"/>
    <xf numFmtId="177" fontId="0" fillId="0" borderId="0" xfId="0" applyNumberFormat="1" applyAlignment="1">
      <alignment horizontal="right"/>
    </xf>
    <xf numFmtId="0" fontId="1" fillId="0" borderId="10" xfId="0" applyFont="1" applyBorder="1" applyAlignment="1">
      <alignment horizontal="right" wrapText="1"/>
    </xf>
    <xf numFmtId="167" fontId="0" fillId="0" borderId="0" xfId="0" applyNumberFormat="1"/>
    <xf numFmtId="174" fontId="0" fillId="0" borderId="0" xfId="0" applyNumberFormat="1"/>
    <xf numFmtId="173" fontId="0" fillId="0" borderId="0" xfId="0" applyNumberFormat="1"/>
    <xf numFmtId="0" fontId="8" fillId="0" borderId="10" xfId="0" applyFont="1" applyBorder="1"/>
    <xf numFmtId="3" fontId="8" fillId="0" borderId="0" xfId="0" applyNumberFormat="1" applyFont="1"/>
    <xf numFmtId="168" fontId="0" fillId="0" borderId="0" xfId="0" applyNumberFormat="1"/>
    <xf numFmtId="3" fontId="64" fillId="0" borderId="0" xfId="0" applyNumberFormat="1" applyFont="1"/>
    <xf numFmtId="0" fontId="9" fillId="0" borderId="10" xfId="0" applyFont="1" applyBorder="1"/>
    <xf numFmtId="3" fontId="9" fillId="0" borderId="10" xfId="0" applyNumberFormat="1" applyFont="1" applyBorder="1" applyAlignment="1">
      <alignment horizontal="right"/>
    </xf>
    <xf numFmtId="3" fontId="8" fillId="0" borderId="0" xfId="0" applyNumberFormat="1" applyFont="1" applyAlignment="1">
      <alignment horizontal="center"/>
    </xf>
    <xf numFmtId="0" fontId="9" fillId="0" borderId="0" xfId="0" applyFont="1"/>
    <xf numFmtId="0" fontId="45" fillId="0" borderId="0" xfId="0" applyFont="1" applyAlignment="1">
      <alignment vertical="center" wrapText="1"/>
    </xf>
    <xf numFmtId="0" fontId="8" fillId="0" borderId="0" xfId="190" applyFont="1" applyAlignment="1">
      <alignment horizontal="left" vertical="center"/>
    </xf>
    <xf numFmtId="0" fontId="6" fillId="0" borderId="0" xfId="5" applyFill="1" applyAlignment="1"/>
    <xf numFmtId="0" fontId="0" fillId="0" borderId="0" xfId="0" applyAlignment="1">
      <alignment horizontal="left"/>
    </xf>
    <xf numFmtId="0" fontId="6" fillId="0" borderId="0" xfId="5" applyNumberFormat="1"/>
    <xf numFmtId="3" fontId="9" fillId="0" borderId="0" xfId="0" applyNumberFormat="1" applyFont="1" applyAlignment="1">
      <alignment horizontal="left"/>
    </xf>
    <xf numFmtId="0" fontId="9" fillId="0" borderId="0" xfId="315" applyFont="1" applyAlignment="1">
      <alignment horizontal="left"/>
    </xf>
    <xf numFmtId="0" fontId="8" fillId="0" borderId="0" xfId="7" applyFont="1" applyFill="1" applyBorder="1" applyAlignment="1">
      <alignment horizontal="left"/>
    </xf>
    <xf numFmtId="0" fontId="9" fillId="0" borderId="10" xfId="7" applyFont="1" applyFill="1" applyBorder="1" applyAlignment="1">
      <alignment horizontal="left"/>
    </xf>
    <xf numFmtId="0" fontId="7" fillId="0" borderId="0" xfId="0" applyFont="1" applyBorder="1" applyAlignment="1">
      <alignment horizontal="center"/>
    </xf>
    <xf numFmtId="0" fontId="1" fillId="0" borderId="12" xfId="0" applyFont="1" applyBorder="1" applyAlignment="1">
      <alignment horizontal="left"/>
    </xf>
    <xf numFmtId="0" fontId="0" fillId="0" borderId="0" xfId="0"/>
    <xf numFmtId="0" fontId="1" fillId="0" borderId="0" xfId="0" applyFont="1"/>
    <xf numFmtId="0" fontId="1" fillId="0" borderId="0" xfId="0" applyFont="1" applyBorder="1"/>
    <xf numFmtId="167" fontId="1" fillId="0" borderId="0" xfId="313" applyNumberFormat="1" applyFont="1" applyAlignment="1">
      <alignment horizontal="right"/>
    </xf>
    <xf numFmtId="0" fontId="8" fillId="0" borderId="0" xfId="0" applyFont="1" applyAlignment="1">
      <alignment horizontal="left"/>
    </xf>
    <xf numFmtId="0" fontId="0" fillId="0" borderId="0" xfId="0" applyAlignment="1"/>
    <xf numFmtId="0" fontId="1" fillId="0" borderId="0" xfId="0" applyFont="1" applyAlignment="1"/>
    <xf numFmtId="0" fontId="1" fillId="0" borderId="0" xfId="0" applyFont="1" applyBorder="1" applyAlignment="1">
      <alignment horizontal="center"/>
    </xf>
    <xf numFmtId="0" fontId="1" fillId="0" borderId="0" xfId="0" applyFont="1" applyAlignment="1">
      <alignment wrapText="1"/>
    </xf>
    <xf numFmtId="0" fontId="1" fillId="0" borderId="10" xfId="0" applyFont="1" applyBorder="1" applyAlignment="1">
      <alignment horizontal="left"/>
    </xf>
    <xf numFmtId="0" fontId="1" fillId="0" borderId="0" xfId="0" applyFont="1" applyAlignment="1">
      <alignment horizontal="center"/>
    </xf>
    <xf numFmtId="165" fontId="1" fillId="0" borderId="17" xfId="0" applyNumberFormat="1" applyFont="1" applyBorder="1" applyAlignment="1">
      <alignment horizontal="right"/>
    </xf>
    <xf numFmtId="165" fontId="1" fillId="0" borderId="14" xfId="0" applyNumberFormat="1" applyFont="1" applyBorder="1" applyAlignment="1">
      <alignment horizontal="right"/>
    </xf>
    <xf numFmtId="0" fontId="1" fillId="0" borderId="10" xfId="0" applyFont="1" applyBorder="1" applyAlignment="1">
      <alignment horizontal="center"/>
    </xf>
    <xf numFmtId="0" fontId="1" fillId="0" borderId="0" xfId="0" applyFont="1" applyAlignment="1">
      <alignment horizontal="left"/>
    </xf>
    <xf numFmtId="3" fontId="1" fillId="0" borderId="0" xfId="0" applyNumberFormat="1" applyFont="1" applyAlignment="1">
      <alignment horizontal="center"/>
    </xf>
    <xf numFmtId="3" fontId="1" fillId="0" borderId="10" xfId="0" applyNumberFormat="1" applyFont="1" applyBorder="1" applyAlignment="1">
      <alignment horizontal="center"/>
    </xf>
    <xf numFmtId="167" fontId="8" fillId="0" borderId="10" xfId="313" applyNumberFormat="1" applyFont="1" applyFill="1" applyBorder="1" applyAlignment="1">
      <alignment horizontal="right"/>
    </xf>
    <xf numFmtId="0" fontId="1" fillId="0" borderId="0" xfId="0" applyFont="1" applyBorder="1" applyAlignment="1">
      <alignment horizontal="left"/>
    </xf>
    <xf numFmtId="3" fontId="1" fillId="0" borderId="0" xfId="0" applyNumberFormat="1" applyFont="1" applyBorder="1" applyAlignment="1">
      <alignment horizontal="center"/>
    </xf>
    <xf numFmtId="170" fontId="9" fillId="0" borderId="0" xfId="316" applyNumberFormat="1" applyFont="1" applyBorder="1" applyAlignment="1" applyProtection="1">
      <alignment horizontal="left"/>
    </xf>
    <xf numFmtId="0" fontId="8" fillId="0" borderId="0" xfId="0" applyFont="1" applyFill="1" applyBorder="1" applyAlignment="1">
      <alignment vertical="center"/>
    </xf>
    <xf numFmtId="0" fontId="8" fillId="0" borderId="10" xfId="0" applyFont="1" applyFill="1" applyBorder="1"/>
    <xf numFmtId="0" fontId="6" fillId="0" borderId="0" xfId="5" applyNumberFormat="1" applyFont="1" applyFill="1"/>
    <xf numFmtId="0" fontId="1" fillId="0" borderId="10" xfId="0" applyFont="1" applyBorder="1" applyAlignment="1">
      <alignment horizontal="center"/>
    </xf>
    <xf numFmtId="0" fontId="0" fillId="0" borderId="0" xfId="0" applyAlignment="1"/>
    <xf numFmtId="0" fontId="1" fillId="0" borderId="0"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0" xfId="0" applyFont="1" applyBorder="1" applyAlignment="1">
      <alignment horizontal="center"/>
    </xf>
    <xf numFmtId="0" fontId="8" fillId="0" borderId="10" xfId="0" applyFont="1" applyBorder="1"/>
    <xf numFmtId="0" fontId="0" fillId="0" borderId="10" xfId="0" applyBorder="1"/>
    <xf numFmtId="0" fontId="1" fillId="0" borderId="0" xfId="0" applyFont="1" applyAlignment="1">
      <alignment horizontal="left"/>
    </xf>
    <xf numFmtId="0" fontId="1" fillId="0" borderId="0" xfId="0" applyFont="1" applyAlignment="1">
      <alignment wrapText="1"/>
    </xf>
    <xf numFmtId="0" fontId="1" fillId="0" borderId="12" xfId="0" quotePrefix="1" applyFont="1" applyBorder="1" applyAlignment="1">
      <alignment horizontal="center"/>
    </xf>
    <xf numFmtId="0" fontId="6" fillId="0" borderId="0" xfId="5" applyNumberFormat="1" applyFill="1"/>
    <xf numFmtId="0" fontId="48" fillId="0" borderId="0" xfId="0" applyNumberFormat="1" applyFont="1" applyFill="1"/>
    <xf numFmtId="0" fontId="6" fillId="0" borderId="0" xfId="5" applyNumberFormat="1" applyFill="1" applyAlignment="1">
      <alignment horizontal="left" indent="2"/>
    </xf>
    <xf numFmtId="0" fontId="0" fillId="0" borderId="12" xfId="0" applyBorder="1"/>
    <xf numFmtId="0" fontId="1" fillId="0" borderId="19" xfId="0" applyFont="1" applyBorder="1" applyAlignment="1">
      <alignment horizontal="left"/>
    </xf>
    <xf numFmtId="0" fontId="1" fillId="0" borderId="12" xfId="0" applyFont="1" applyBorder="1" applyAlignment="1">
      <alignment horizontal="right"/>
    </xf>
    <xf numFmtId="0" fontId="1" fillId="0" borderId="20" xfId="0" applyFont="1" applyBorder="1" applyAlignment="1">
      <alignment horizontal="right"/>
    </xf>
    <xf numFmtId="165" fontId="1" fillId="0" borderId="16" xfId="0" applyNumberFormat="1" applyFont="1" applyBorder="1" applyAlignment="1">
      <alignment horizontal="right"/>
    </xf>
    <xf numFmtId="165" fontId="1" fillId="0" borderId="18" xfId="0" applyNumberFormat="1" applyFont="1" applyBorder="1" applyAlignment="1">
      <alignment horizontal="right"/>
    </xf>
    <xf numFmtId="164" fontId="0" fillId="0" borderId="0" xfId="0" applyNumberFormat="1" applyAlignment="1">
      <alignment horizontal="right"/>
    </xf>
    <xf numFmtId="0" fontId="1" fillId="0" borderId="0" xfId="0" applyFont="1" applyAlignment="1">
      <alignment horizontal="left" indent="2"/>
    </xf>
    <xf numFmtId="176" fontId="62" fillId="0" borderId="0" xfId="0" applyNumberFormat="1" applyFont="1" applyAlignment="1">
      <alignment horizontal="right" vertical="top" wrapText="1"/>
    </xf>
    <xf numFmtId="0" fontId="6" fillId="0" borderId="0" xfId="5" applyNumberFormat="1" applyFont="1" applyFill="1" applyAlignment="1">
      <alignment horizontal="left" indent="2"/>
    </xf>
    <xf numFmtId="0" fontId="61" fillId="0" borderId="0" xfId="0" applyFont="1"/>
    <xf numFmtId="0" fontId="8" fillId="0" borderId="12" xfId="0" applyFont="1" applyBorder="1"/>
    <xf numFmtId="0" fontId="61" fillId="0" borderId="12" xfId="0" applyFont="1" applyBorder="1"/>
    <xf numFmtId="172" fontId="1" fillId="33" borderId="0" xfId="0" applyNumberFormat="1" applyFont="1" applyFill="1"/>
    <xf numFmtId="165" fontId="1" fillId="0" borderId="0" xfId="0" applyNumberFormat="1" applyFont="1" applyAlignment="1">
      <alignment vertical="center"/>
    </xf>
    <xf numFmtId="165" fontId="1" fillId="33" borderId="0" xfId="0" applyNumberFormat="1" applyFont="1" applyFill="1" applyAlignment="1">
      <alignment vertical="center"/>
    </xf>
    <xf numFmtId="165" fontId="7" fillId="0" borderId="0" xfId="0" applyNumberFormat="1" applyFont="1" applyAlignment="1">
      <alignment vertical="center"/>
    </xf>
    <xf numFmtId="165" fontId="7" fillId="33" borderId="0" xfId="0" applyNumberFormat="1" applyFont="1" applyFill="1" applyAlignment="1">
      <alignment vertical="center"/>
    </xf>
    <xf numFmtId="0" fontId="65" fillId="0" borderId="0" xfId="0" applyFont="1" applyAlignment="1">
      <alignment vertical="center" wrapText="1"/>
    </xf>
    <xf numFmtId="0" fontId="1" fillId="0" borderId="10" xfId="0" applyFont="1" applyBorder="1" applyAlignment="1">
      <alignment horizontal="center"/>
    </xf>
    <xf numFmtId="0" fontId="1" fillId="0" borderId="0" xfId="0" applyFont="1" applyAlignment="1">
      <alignment horizontal="left"/>
    </xf>
    <xf numFmtId="0" fontId="1" fillId="0" borderId="10" xfId="0" applyFont="1" applyBorder="1" applyAlignment="1">
      <alignment horizontal="left"/>
    </xf>
    <xf numFmtId="0" fontId="0" fillId="0" borderId="0" xfId="0"/>
    <xf numFmtId="0" fontId="0" fillId="0" borderId="0" xfId="0"/>
    <xf numFmtId="0" fontId="8" fillId="0" borderId="0" xfId="0" applyFont="1"/>
    <xf numFmtId="0" fontId="1" fillId="0" borderId="0" xfId="0" applyFont="1" applyAlignment="1">
      <alignment horizontal="center"/>
    </xf>
    <xf numFmtId="0" fontId="1" fillId="0" borderId="10" xfId="0" applyFont="1" applyBorder="1" applyAlignment="1">
      <alignment horizontal="center"/>
    </xf>
    <xf numFmtId="0" fontId="6" fillId="0" borderId="0" xfId="5" applyFont="1" applyAlignment="1">
      <alignment horizontal="left"/>
    </xf>
    <xf numFmtId="0" fontId="8" fillId="0" borderId="10" xfId="0" applyFont="1" applyBorder="1"/>
    <xf numFmtId="0" fontId="0" fillId="0" borderId="10" xfId="0" applyBorder="1"/>
    <xf numFmtId="0" fontId="8" fillId="0" borderId="10" xfId="0" applyFont="1" applyBorder="1" applyAlignment="1">
      <alignment horizontal="center"/>
    </xf>
    <xf numFmtId="3" fontId="8" fillId="0" borderId="0" xfId="0" applyNumberFormat="1" applyFont="1" applyAlignment="1">
      <alignment horizontal="center"/>
    </xf>
    <xf numFmtId="0" fontId="1" fillId="0" borderId="0" xfId="0" applyFont="1" applyAlignment="1">
      <alignment horizontal="left" wrapText="1"/>
    </xf>
    <xf numFmtId="0" fontId="8" fillId="0" borderId="0" xfId="0" applyFont="1" applyAlignment="1">
      <alignment horizontal="left" wrapText="1"/>
    </xf>
    <xf numFmtId="0" fontId="8" fillId="0" borderId="10" xfId="316" applyNumberFormat="1" applyFont="1" applyBorder="1" applyAlignment="1" applyProtection="1">
      <alignment horizontal="center"/>
    </xf>
    <xf numFmtId="0" fontId="8" fillId="0" borderId="0" xfId="0" applyFont="1" applyAlignment="1"/>
    <xf numFmtId="0" fontId="0" fillId="0" borderId="0" xfId="0" applyAlignment="1"/>
    <xf numFmtId="0" fontId="1" fillId="0" borderId="10" xfId="0" applyFont="1" applyBorder="1" applyAlignment="1"/>
    <xf numFmtId="0" fontId="0" fillId="0" borderId="10" xfId="0" applyBorder="1" applyAlignment="1"/>
    <xf numFmtId="0" fontId="8" fillId="0" borderId="10" xfId="316" applyFont="1" applyBorder="1" applyAlignment="1" applyProtection="1"/>
    <xf numFmtId="0" fontId="8" fillId="0" borderId="0" xfId="7" applyFont="1" applyFill="1" applyBorder="1" applyAlignment="1">
      <alignment horizontal="left"/>
    </xf>
    <xf numFmtId="0" fontId="1" fillId="0" borderId="0" xfId="0" applyFont="1" applyAlignment="1">
      <alignment horizontal="left"/>
    </xf>
    <xf numFmtId="0" fontId="8" fillId="0" borderId="0" xfId="7" applyFont="1" applyFill="1" applyBorder="1" applyAlignment="1">
      <alignment horizontal="left" wrapText="1"/>
    </xf>
    <xf numFmtId="0" fontId="8" fillId="0" borderId="0" xfId="7" applyFont="1" applyFill="1" applyBorder="1" applyAlignment="1">
      <alignment vertical="center"/>
    </xf>
    <xf numFmtId="0" fontId="8" fillId="0" borderId="0" xfId="0" applyFont="1" applyAlignment="1">
      <alignment horizontal="left"/>
    </xf>
    <xf numFmtId="49" fontId="8" fillId="0" borderId="10" xfId="7" applyNumberFormat="1" applyFont="1" applyFill="1" applyBorder="1" applyAlignment="1">
      <alignment horizontal="center"/>
    </xf>
    <xf numFmtId="49" fontId="8" fillId="0" borderId="12" xfId="7" applyNumberFormat="1" applyFont="1" applyFill="1" applyBorder="1" applyAlignment="1">
      <alignment horizontal="center"/>
    </xf>
    <xf numFmtId="49" fontId="1" fillId="0" borderId="12" xfId="0" applyNumberFormat="1" applyFont="1" applyBorder="1" applyAlignment="1">
      <alignment horizontal="center"/>
    </xf>
    <xf numFmtId="49" fontId="8" fillId="0" borderId="10" xfId="7" applyNumberFormat="1" applyFont="1" applyFill="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wrapText="1"/>
    </xf>
    <xf numFmtId="0" fontId="8" fillId="0" borderId="10" xfId="0" applyFont="1" applyBorder="1" applyAlignment="1">
      <alignment horizontal="center" wrapText="1"/>
    </xf>
    <xf numFmtId="0" fontId="8" fillId="0" borderId="0" xfId="0" applyFont="1" applyBorder="1" applyAlignment="1">
      <alignment horizontal="center" wrapText="1"/>
    </xf>
    <xf numFmtId="0" fontId="1" fillId="0" borderId="0" xfId="0" applyFont="1" applyAlignment="1">
      <alignment horizontal="center" wrapText="1"/>
    </xf>
    <xf numFmtId="0" fontId="8" fillId="0" borderId="0" xfId="0" applyFont="1" applyAlignment="1">
      <alignment horizontal="center" wrapText="1"/>
    </xf>
    <xf numFmtId="0" fontId="1" fillId="0" borderId="0" xfId="0" applyFont="1" applyFill="1" applyAlignment="1">
      <alignment horizontal="center" wrapText="1"/>
    </xf>
    <xf numFmtId="0" fontId="1" fillId="0" borderId="10" xfId="0" applyFont="1" applyFill="1" applyBorder="1" applyAlignment="1">
      <alignment horizontal="center" wrapText="1"/>
    </xf>
    <xf numFmtId="0" fontId="6" fillId="0" borderId="0" xfId="325" applyFont="1" applyAlignment="1">
      <alignment horizontal="left"/>
    </xf>
    <xf numFmtId="0" fontId="1" fillId="0" borderId="0" xfId="0" applyFont="1" applyAlignment="1">
      <alignment wrapText="1"/>
    </xf>
    <xf numFmtId="0" fontId="8" fillId="0" borderId="0" xfId="0" applyFont="1"/>
    <xf numFmtId="0" fontId="8" fillId="0" borderId="0" xfId="0" applyFont="1" applyAlignment="1">
      <alignment horizontal="center"/>
    </xf>
    <xf numFmtId="0" fontId="8" fillId="0" borderId="0" xfId="0" quotePrefix="1" applyFont="1" applyAlignment="1">
      <alignment horizontal="center" vertical="center"/>
    </xf>
    <xf numFmtId="0" fontId="8" fillId="0" borderId="0" xfId="0" applyFont="1" applyAlignment="1">
      <alignment horizontal="left" vertical="center" indent="1"/>
    </xf>
    <xf numFmtId="0" fontId="6" fillId="0" borderId="0" xfId="325" applyFont="1" applyAlignment="1">
      <alignment vertical="center"/>
    </xf>
    <xf numFmtId="0" fontId="8" fillId="0" borderId="12" xfId="0" applyFont="1" applyBorder="1"/>
    <xf numFmtId="0" fontId="8" fillId="0" borderId="12" xfId="0" applyFont="1" applyBorder="1" applyAlignment="1">
      <alignment horizontal="center"/>
    </xf>
    <xf numFmtId="0" fontId="45" fillId="0" borderId="0" xfId="0" applyFont="1" applyAlignment="1">
      <alignment vertical="center" wrapText="1"/>
    </xf>
    <xf numFmtId="0" fontId="1" fillId="0" borderId="10" xfId="0" applyFont="1" applyBorder="1" applyAlignment="1">
      <alignment horizontal="left"/>
    </xf>
    <xf numFmtId="0" fontId="1" fillId="0" borderId="12" xfId="0" quotePrefix="1" applyFont="1" applyBorder="1" applyAlignment="1">
      <alignment horizontal="center"/>
    </xf>
    <xf numFmtId="0" fontId="1" fillId="0" borderId="0" xfId="0" applyFont="1" applyAlignment="1">
      <alignment vertical="center" wrapText="1"/>
    </xf>
    <xf numFmtId="0" fontId="1" fillId="0" borderId="0" xfId="0" applyFont="1" applyAlignment="1">
      <alignment vertical="center"/>
    </xf>
    <xf numFmtId="0" fontId="6" fillId="0" borderId="0" xfId="5" applyFill="1"/>
    <xf numFmtId="0" fontId="0" fillId="0" borderId="0" xfId="0"/>
    <xf numFmtId="0" fontId="8" fillId="0" borderId="0" xfId="0" applyFont="1" applyAlignment="1">
      <alignment horizontal="left" vertical="center" wrapText="1" indent="1"/>
    </xf>
    <xf numFmtId="0" fontId="9" fillId="0" borderId="0" xfId="0" applyFont="1" applyAlignment="1">
      <alignment vertical="center"/>
    </xf>
    <xf numFmtId="0" fontId="8" fillId="0" borderId="0" xfId="0" applyFont="1" applyAlignment="1">
      <alignment vertical="center"/>
    </xf>
    <xf numFmtId="0" fontId="8" fillId="0" borderId="0" xfId="0" quotePrefix="1" applyFont="1" applyAlignment="1">
      <alignment horizontal="center"/>
    </xf>
    <xf numFmtId="0" fontId="45" fillId="0" borderId="0" xfId="0" applyFont="1" applyAlignment="1">
      <alignment wrapText="1"/>
    </xf>
    <xf numFmtId="3" fontId="1" fillId="0" borderId="0" xfId="0" applyNumberFormat="1" applyFont="1"/>
  </cellXfs>
  <cellStyles count="332">
    <cellStyle name="20% - Accent1 2" xfId="191" xr:uid="{00000000-0005-0000-0000-000000000000}"/>
    <cellStyle name="20% - Accent2 2" xfId="192" xr:uid="{00000000-0005-0000-0000-000001000000}"/>
    <cellStyle name="20% - Accent3 2" xfId="193" xr:uid="{00000000-0005-0000-0000-000002000000}"/>
    <cellStyle name="20% - Accent4 2" xfId="194" xr:uid="{00000000-0005-0000-0000-000003000000}"/>
    <cellStyle name="20% - Accent5 2" xfId="195" xr:uid="{00000000-0005-0000-0000-000004000000}"/>
    <cellStyle name="20% - Accent6 2" xfId="196" xr:uid="{00000000-0005-0000-0000-000005000000}"/>
    <cellStyle name="40% - Accent1 2" xfId="197" xr:uid="{00000000-0005-0000-0000-000006000000}"/>
    <cellStyle name="40% - Accent2 2" xfId="198" xr:uid="{00000000-0005-0000-0000-000007000000}"/>
    <cellStyle name="40% - Accent3 2" xfId="199" xr:uid="{00000000-0005-0000-0000-000008000000}"/>
    <cellStyle name="40% - Accent4 2" xfId="200" xr:uid="{00000000-0005-0000-0000-000009000000}"/>
    <cellStyle name="40% - Accent5 2" xfId="201" xr:uid="{00000000-0005-0000-0000-00000A000000}"/>
    <cellStyle name="40% - Accent6 2" xfId="202" xr:uid="{00000000-0005-0000-0000-00000B000000}"/>
    <cellStyle name="60% - Accent1 2" xfId="203" xr:uid="{00000000-0005-0000-0000-00000C000000}"/>
    <cellStyle name="60% - Accent2 2" xfId="204" xr:uid="{00000000-0005-0000-0000-00000D000000}"/>
    <cellStyle name="60% - Accent3 2" xfId="205" xr:uid="{00000000-0005-0000-0000-00000E000000}"/>
    <cellStyle name="60% - Accent4 2" xfId="206" xr:uid="{00000000-0005-0000-0000-00000F000000}"/>
    <cellStyle name="60% - Accent5 2" xfId="207" xr:uid="{00000000-0005-0000-0000-000010000000}"/>
    <cellStyle name="60% - Accent6 2" xfId="208" xr:uid="{00000000-0005-0000-0000-000011000000}"/>
    <cellStyle name="Accent1 2" xfId="209" xr:uid="{00000000-0005-0000-0000-000012000000}"/>
    <cellStyle name="Accent2 2" xfId="210" xr:uid="{00000000-0005-0000-0000-000013000000}"/>
    <cellStyle name="Accent3 2" xfId="211" xr:uid="{00000000-0005-0000-0000-000014000000}"/>
    <cellStyle name="Accent4 2" xfId="212" xr:uid="{00000000-0005-0000-0000-000015000000}"/>
    <cellStyle name="Accent5 2" xfId="213" xr:uid="{00000000-0005-0000-0000-000016000000}"/>
    <cellStyle name="Accent6 2" xfId="214" xr:uid="{00000000-0005-0000-0000-000017000000}"/>
    <cellStyle name="Bad 2" xfId="215" xr:uid="{00000000-0005-0000-0000-000018000000}"/>
    <cellStyle name="Calculation 2" xfId="216" xr:uid="{00000000-0005-0000-0000-000019000000}"/>
    <cellStyle name="Check Cell 2" xfId="217" xr:uid="{00000000-0005-0000-0000-00001A000000}"/>
    <cellStyle name="Comma" xfId="313" builtinId="3"/>
    <cellStyle name="Comma 2" xfId="2" xr:uid="{00000000-0005-0000-0000-00001C000000}"/>
    <cellStyle name="Comma 2 2" xfId="11" xr:uid="{00000000-0005-0000-0000-00001D000000}"/>
    <cellStyle name="Comma 2 3" xfId="218" xr:uid="{00000000-0005-0000-0000-00001E000000}"/>
    <cellStyle name="Comma 2 4" xfId="219" xr:uid="{00000000-0005-0000-0000-00001F000000}"/>
    <cellStyle name="Comma 2 5" xfId="220" xr:uid="{00000000-0005-0000-0000-000020000000}"/>
    <cellStyle name="Comma 2 6" xfId="221" xr:uid="{00000000-0005-0000-0000-000021000000}"/>
    <cellStyle name="Comma 3" xfId="12" xr:uid="{00000000-0005-0000-0000-000022000000}"/>
    <cellStyle name="Comma 4" xfId="222" xr:uid="{00000000-0005-0000-0000-000023000000}"/>
    <cellStyle name="Comma 9" xfId="223" xr:uid="{00000000-0005-0000-0000-000024000000}"/>
    <cellStyle name="Comma0" xfId="224" xr:uid="{00000000-0005-0000-0000-000025000000}"/>
    <cellStyle name="Currency 2" xfId="225" xr:uid="{00000000-0005-0000-0000-000026000000}"/>
    <cellStyle name="Currency 3" xfId="226" xr:uid="{00000000-0005-0000-0000-000027000000}"/>
    <cellStyle name="Currency 4" xfId="324" xr:uid="{00000000-0005-0000-0000-000028000000}"/>
    <cellStyle name="Explanatory Text 2" xfId="227" xr:uid="{00000000-0005-0000-0000-000029000000}"/>
    <cellStyle name="Good 2" xfId="228" xr:uid="{00000000-0005-0000-0000-00002A000000}"/>
    <cellStyle name="Heading 1 2" xfId="229" xr:uid="{00000000-0005-0000-0000-00002B000000}"/>
    <cellStyle name="Heading 2 2" xfId="230" xr:uid="{00000000-0005-0000-0000-00002C000000}"/>
    <cellStyle name="Heading 3 2" xfId="231" xr:uid="{00000000-0005-0000-0000-00002D000000}"/>
    <cellStyle name="Heading 4 2" xfId="232" xr:uid="{00000000-0005-0000-0000-00002E000000}"/>
    <cellStyle name="Hyperlink" xfId="5" builtinId="8" customBuiltin="1"/>
    <cellStyle name="Hyperlink 2" xfId="13" xr:uid="{00000000-0005-0000-0000-000030000000}"/>
    <cellStyle name="Hyperlink 2 2" xfId="326" xr:uid="{00000000-0005-0000-0000-000031000000}"/>
    <cellStyle name="Hyperlink 3" xfId="15" xr:uid="{00000000-0005-0000-0000-000032000000}"/>
    <cellStyle name="Hyperlink 4" xfId="20" xr:uid="{00000000-0005-0000-0000-000033000000}"/>
    <cellStyle name="Hyperlink 5" xfId="317" xr:uid="{00000000-0005-0000-0000-000034000000}"/>
    <cellStyle name="Hyperlink 6" xfId="325" xr:uid="{00000000-0005-0000-0000-000035000000}"/>
    <cellStyle name="Hyperlink 7" xfId="330" xr:uid="{75DE58F2-13F2-4CE5-8766-05946B953389}"/>
    <cellStyle name="Input 2" xfId="233" xr:uid="{00000000-0005-0000-0000-000036000000}"/>
    <cellStyle name="Linked Cell 2" xfId="234" xr:uid="{00000000-0005-0000-0000-000037000000}"/>
    <cellStyle name="Neutral 2" xfId="235" xr:uid="{00000000-0005-0000-0000-000038000000}"/>
    <cellStyle name="Normal" xfId="0" builtinId="0"/>
    <cellStyle name="Normal 10" xfId="18" xr:uid="{00000000-0005-0000-0000-00003A000000}"/>
    <cellStyle name="Normal 10 2" xfId="318" xr:uid="{00000000-0005-0000-0000-00003B000000}"/>
    <cellStyle name="Normal 11" xfId="236" xr:uid="{00000000-0005-0000-0000-00003C000000}"/>
    <cellStyle name="Normal 11 2" xfId="237" xr:uid="{00000000-0005-0000-0000-00003D000000}"/>
    <cellStyle name="Normal 11 3" xfId="238" xr:uid="{00000000-0005-0000-0000-00003E000000}"/>
    <cellStyle name="Normal 11 4" xfId="239" xr:uid="{00000000-0005-0000-0000-00003F000000}"/>
    <cellStyle name="Normal 12" xfId="240" xr:uid="{00000000-0005-0000-0000-000040000000}"/>
    <cellStyle name="Normal 12 2" xfId="241" xr:uid="{00000000-0005-0000-0000-000041000000}"/>
    <cellStyle name="Normal 12 3" xfId="242" xr:uid="{00000000-0005-0000-0000-000042000000}"/>
    <cellStyle name="Normal 12 4" xfId="243" xr:uid="{00000000-0005-0000-0000-000043000000}"/>
    <cellStyle name="Normal 13" xfId="244" xr:uid="{00000000-0005-0000-0000-000044000000}"/>
    <cellStyle name="Normal 13 2" xfId="245" xr:uid="{00000000-0005-0000-0000-000045000000}"/>
    <cellStyle name="Normal 13 3" xfId="246" xr:uid="{00000000-0005-0000-0000-000046000000}"/>
    <cellStyle name="Normal 13 4" xfId="247" xr:uid="{00000000-0005-0000-0000-000047000000}"/>
    <cellStyle name="Normal 14" xfId="248" xr:uid="{00000000-0005-0000-0000-000048000000}"/>
    <cellStyle name="Normal 14 2" xfId="249" xr:uid="{00000000-0005-0000-0000-000049000000}"/>
    <cellStyle name="Normal 15" xfId="250" xr:uid="{00000000-0005-0000-0000-00004A000000}"/>
    <cellStyle name="Normal 16" xfId="251" xr:uid="{00000000-0005-0000-0000-00004B000000}"/>
    <cellStyle name="Normal 17" xfId="252" xr:uid="{00000000-0005-0000-0000-00004C000000}"/>
    <cellStyle name="Normal 18" xfId="312" xr:uid="{00000000-0005-0000-0000-00004D000000}"/>
    <cellStyle name="Normal 18 2" xfId="327" xr:uid="{00000000-0005-0000-0000-00004E000000}"/>
    <cellStyle name="Normal 19" xfId="320" xr:uid="{00000000-0005-0000-0000-00004F000000}"/>
    <cellStyle name="Normal 19 2" xfId="328" xr:uid="{00000000-0005-0000-0000-000050000000}"/>
    <cellStyle name="Normal 2" xfId="3" xr:uid="{00000000-0005-0000-0000-000051000000}"/>
    <cellStyle name="Normal 2 10" xfId="21" xr:uid="{00000000-0005-0000-0000-000052000000}"/>
    <cellStyle name="Normal 2 11" xfId="22" xr:uid="{00000000-0005-0000-0000-000053000000}"/>
    <cellStyle name="Normal 2 12" xfId="253" xr:uid="{00000000-0005-0000-0000-000054000000}"/>
    <cellStyle name="Normal 2 13" xfId="254" xr:uid="{00000000-0005-0000-0000-000055000000}"/>
    <cellStyle name="Normal 2 14" xfId="255" xr:uid="{00000000-0005-0000-0000-000056000000}"/>
    <cellStyle name="Normal 2 15" xfId="256" xr:uid="{00000000-0005-0000-0000-000057000000}"/>
    <cellStyle name="Normal 2 16" xfId="257" xr:uid="{00000000-0005-0000-0000-000058000000}"/>
    <cellStyle name="Normal 2 17" xfId="258" xr:uid="{00000000-0005-0000-0000-000059000000}"/>
    <cellStyle name="Normal 2 18" xfId="259" xr:uid="{00000000-0005-0000-0000-00005A000000}"/>
    <cellStyle name="Normal 2 19" xfId="260" xr:uid="{00000000-0005-0000-0000-00005B000000}"/>
    <cellStyle name="Normal 2 2" xfId="7" xr:uid="{00000000-0005-0000-0000-00005C000000}"/>
    <cellStyle name="Normal 2 2 2" xfId="23" xr:uid="{00000000-0005-0000-0000-00005D000000}"/>
    <cellStyle name="Normal 2 2 2 2" xfId="24" xr:uid="{00000000-0005-0000-0000-00005E000000}"/>
    <cellStyle name="Normal 2 2 2 3" xfId="25" xr:uid="{00000000-0005-0000-0000-00005F000000}"/>
    <cellStyle name="Normal 2 2 3" xfId="26" xr:uid="{00000000-0005-0000-0000-000060000000}"/>
    <cellStyle name="Normal 2 2 3 2" xfId="27" xr:uid="{00000000-0005-0000-0000-000061000000}"/>
    <cellStyle name="Normal 2 2 4" xfId="28" xr:uid="{00000000-0005-0000-0000-000062000000}"/>
    <cellStyle name="Normal 2 2 4 2" xfId="29" xr:uid="{00000000-0005-0000-0000-000063000000}"/>
    <cellStyle name="Normal 2 2 5" xfId="30" xr:uid="{00000000-0005-0000-0000-000064000000}"/>
    <cellStyle name="Normal 2 2 5 2" xfId="31" xr:uid="{00000000-0005-0000-0000-000065000000}"/>
    <cellStyle name="Normal 2 2 6" xfId="32" xr:uid="{00000000-0005-0000-0000-000066000000}"/>
    <cellStyle name="Normal 2 2 7" xfId="33" xr:uid="{00000000-0005-0000-0000-000067000000}"/>
    <cellStyle name="Normal 2 2 8" xfId="34" xr:uid="{00000000-0005-0000-0000-000068000000}"/>
    <cellStyle name="Normal 2 20" xfId="261" xr:uid="{00000000-0005-0000-0000-000069000000}"/>
    <cellStyle name="Normal 2 21" xfId="262" xr:uid="{00000000-0005-0000-0000-00006A000000}"/>
    <cellStyle name="Normal 2 22" xfId="263" xr:uid="{00000000-0005-0000-0000-00006B000000}"/>
    <cellStyle name="Normal 2 23" xfId="264" xr:uid="{00000000-0005-0000-0000-00006C000000}"/>
    <cellStyle name="Normal 2 24" xfId="321" xr:uid="{00000000-0005-0000-0000-00006D000000}"/>
    <cellStyle name="Normal 2 3" xfId="9" xr:uid="{00000000-0005-0000-0000-00006E000000}"/>
    <cellStyle name="Normal 2 3 2" xfId="35" xr:uid="{00000000-0005-0000-0000-00006F000000}"/>
    <cellStyle name="Normal 2 3 2 2" xfId="36" xr:uid="{00000000-0005-0000-0000-000070000000}"/>
    <cellStyle name="Normal 2 3 2 3" xfId="37" xr:uid="{00000000-0005-0000-0000-000071000000}"/>
    <cellStyle name="Normal 2 3 3" xfId="38" xr:uid="{00000000-0005-0000-0000-000072000000}"/>
    <cellStyle name="Normal 2 3 4" xfId="39" xr:uid="{00000000-0005-0000-0000-000073000000}"/>
    <cellStyle name="Normal 2 3 5" xfId="40" xr:uid="{00000000-0005-0000-0000-000074000000}"/>
    <cellStyle name="Normal 2 4" xfId="41" xr:uid="{00000000-0005-0000-0000-000075000000}"/>
    <cellStyle name="Normal 2 4 2" xfId="42" xr:uid="{00000000-0005-0000-0000-000076000000}"/>
    <cellStyle name="Normal 2 5" xfId="43" xr:uid="{00000000-0005-0000-0000-000077000000}"/>
    <cellStyle name="Normal 2 5 2" xfId="44" xr:uid="{00000000-0005-0000-0000-000078000000}"/>
    <cellStyle name="Normal 2 6" xfId="45" xr:uid="{00000000-0005-0000-0000-000079000000}"/>
    <cellStyle name="Normal 2 6 2" xfId="46" xr:uid="{00000000-0005-0000-0000-00007A000000}"/>
    <cellStyle name="Normal 2 7" xfId="47" xr:uid="{00000000-0005-0000-0000-00007B000000}"/>
    <cellStyle name="Normal 2 7 2" xfId="48" xr:uid="{00000000-0005-0000-0000-00007C000000}"/>
    <cellStyle name="Normal 2 8" xfId="49" xr:uid="{00000000-0005-0000-0000-00007D000000}"/>
    <cellStyle name="Normal 2 8 2" xfId="50" xr:uid="{00000000-0005-0000-0000-00007E000000}"/>
    <cellStyle name="Normal 2 9" xfId="51" xr:uid="{00000000-0005-0000-0000-00007F000000}"/>
    <cellStyle name="Normal 20" xfId="322" xr:uid="{00000000-0005-0000-0000-000080000000}"/>
    <cellStyle name="Normal 20 2" xfId="331" xr:uid="{1A41265E-9AAA-4AAA-BD68-6650605E30E6}"/>
    <cellStyle name="Normal 3" xfId="1" xr:uid="{00000000-0005-0000-0000-000081000000}"/>
    <cellStyle name="Normal 3 10" xfId="265" xr:uid="{00000000-0005-0000-0000-000082000000}"/>
    <cellStyle name="Normal 3 11" xfId="266" xr:uid="{00000000-0005-0000-0000-000083000000}"/>
    <cellStyle name="Normal 3 12" xfId="267" xr:uid="{00000000-0005-0000-0000-000084000000}"/>
    <cellStyle name="Normal 3 13" xfId="268" xr:uid="{00000000-0005-0000-0000-000085000000}"/>
    <cellStyle name="Normal 3 14" xfId="329" xr:uid="{00000000-0005-0000-0000-000086000000}"/>
    <cellStyle name="Normal 3 2" xfId="10" xr:uid="{00000000-0005-0000-0000-000087000000}"/>
    <cellStyle name="Normal 3 2 2" xfId="19" xr:uid="{00000000-0005-0000-0000-000088000000}"/>
    <cellStyle name="Normal 3 2 2 2" xfId="52" xr:uid="{00000000-0005-0000-0000-000089000000}"/>
    <cellStyle name="Normal 3 2 3" xfId="53" xr:uid="{00000000-0005-0000-0000-00008A000000}"/>
    <cellStyle name="Normal 3 2 4" xfId="54" xr:uid="{00000000-0005-0000-0000-00008B000000}"/>
    <cellStyle name="Normal 3 3" xfId="55" xr:uid="{00000000-0005-0000-0000-00008C000000}"/>
    <cellStyle name="Normal 3 3 2" xfId="56" xr:uid="{00000000-0005-0000-0000-00008D000000}"/>
    <cellStyle name="Normal 3 3 3" xfId="57" xr:uid="{00000000-0005-0000-0000-00008E000000}"/>
    <cellStyle name="Normal 3 4" xfId="58" xr:uid="{00000000-0005-0000-0000-00008F000000}"/>
    <cellStyle name="Normal 3 4 2" xfId="59" xr:uid="{00000000-0005-0000-0000-000090000000}"/>
    <cellStyle name="Normal 3 5" xfId="60" xr:uid="{00000000-0005-0000-0000-000091000000}"/>
    <cellStyle name="Normal 3 5 2" xfId="61" xr:uid="{00000000-0005-0000-0000-000092000000}"/>
    <cellStyle name="Normal 3 6" xfId="62" xr:uid="{00000000-0005-0000-0000-000093000000}"/>
    <cellStyle name="Normal 3 6 2" xfId="63" xr:uid="{00000000-0005-0000-0000-000094000000}"/>
    <cellStyle name="Normal 3 7" xfId="64" xr:uid="{00000000-0005-0000-0000-000095000000}"/>
    <cellStyle name="Normal 3 8" xfId="65" xr:uid="{00000000-0005-0000-0000-000096000000}"/>
    <cellStyle name="Normal 3 9" xfId="66" xr:uid="{00000000-0005-0000-0000-000097000000}"/>
    <cellStyle name="Normal 4" xfId="4" xr:uid="{00000000-0005-0000-0000-000098000000}"/>
    <cellStyle name="Normal 4 10" xfId="67" xr:uid="{00000000-0005-0000-0000-000099000000}"/>
    <cellStyle name="Normal 4 11" xfId="269" xr:uid="{00000000-0005-0000-0000-00009A000000}"/>
    <cellStyle name="Normal 4 12" xfId="270" xr:uid="{00000000-0005-0000-0000-00009B000000}"/>
    <cellStyle name="Normal 4 13" xfId="271" xr:uid="{00000000-0005-0000-0000-00009C000000}"/>
    <cellStyle name="Normal 4 2" xfId="68" xr:uid="{00000000-0005-0000-0000-00009D000000}"/>
    <cellStyle name="Normal 4 2 2" xfId="69" xr:uid="{00000000-0005-0000-0000-00009E000000}"/>
    <cellStyle name="Normal 4 2 2 2" xfId="70" xr:uid="{00000000-0005-0000-0000-00009F000000}"/>
    <cellStyle name="Normal 4 2 3" xfId="71" xr:uid="{00000000-0005-0000-0000-0000A0000000}"/>
    <cellStyle name="Normal 4 2 4" xfId="72" xr:uid="{00000000-0005-0000-0000-0000A1000000}"/>
    <cellStyle name="Normal 4 2 5" xfId="73" xr:uid="{00000000-0005-0000-0000-0000A2000000}"/>
    <cellStyle name="Normal 4 3" xfId="74" xr:uid="{00000000-0005-0000-0000-0000A3000000}"/>
    <cellStyle name="Normal 4 3 2" xfId="75" xr:uid="{00000000-0005-0000-0000-0000A4000000}"/>
    <cellStyle name="Normal 4 3 3" xfId="76" xr:uid="{00000000-0005-0000-0000-0000A5000000}"/>
    <cellStyle name="Normal 4 3 4" xfId="77" xr:uid="{00000000-0005-0000-0000-0000A6000000}"/>
    <cellStyle name="Normal 4 4" xfId="78" xr:uid="{00000000-0005-0000-0000-0000A7000000}"/>
    <cellStyle name="Normal 4 4 2" xfId="79" xr:uid="{00000000-0005-0000-0000-0000A8000000}"/>
    <cellStyle name="Normal 4 5" xfId="80" xr:uid="{00000000-0005-0000-0000-0000A9000000}"/>
    <cellStyle name="Normal 4 5 2" xfId="81" xr:uid="{00000000-0005-0000-0000-0000AA000000}"/>
    <cellStyle name="Normal 4 6" xfId="82" xr:uid="{00000000-0005-0000-0000-0000AB000000}"/>
    <cellStyle name="Normal 4 6 2" xfId="83" xr:uid="{00000000-0005-0000-0000-0000AC000000}"/>
    <cellStyle name="Normal 4 7" xfId="84" xr:uid="{00000000-0005-0000-0000-0000AD000000}"/>
    <cellStyle name="Normal 4 8" xfId="85" xr:uid="{00000000-0005-0000-0000-0000AE000000}"/>
    <cellStyle name="Normal 4 9" xfId="86" xr:uid="{00000000-0005-0000-0000-0000AF000000}"/>
    <cellStyle name="Normal 5" xfId="6" xr:uid="{00000000-0005-0000-0000-0000B0000000}"/>
    <cellStyle name="Normal 5 10" xfId="190" xr:uid="{00000000-0005-0000-0000-0000B1000000}"/>
    <cellStyle name="Normal 5 11" xfId="272" xr:uid="{00000000-0005-0000-0000-0000B2000000}"/>
    <cellStyle name="Normal 5 12" xfId="273" xr:uid="{00000000-0005-0000-0000-0000B3000000}"/>
    <cellStyle name="Normal 5 13" xfId="274" xr:uid="{00000000-0005-0000-0000-0000B4000000}"/>
    <cellStyle name="Normal 5 2" xfId="87" xr:uid="{00000000-0005-0000-0000-0000B5000000}"/>
    <cellStyle name="Normal 5 2 2" xfId="88" xr:uid="{00000000-0005-0000-0000-0000B6000000}"/>
    <cellStyle name="Normal 5 2 2 2" xfId="89" xr:uid="{00000000-0005-0000-0000-0000B7000000}"/>
    <cellStyle name="Normal 5 2 3" xfId="90" xr:uid="{00000000-0005-0000-0000-0000B8000000}"/>
    <cellStyle name="Normal 5 2 4" xfId="91" xr:uid="{00000000-0005-0000-0000-0000B9000000}"/>
    <cellStyle name="Normal 5 3" xfId="92" xr:uid="{00000000-0005-0000-0000-0000BA000000}"/>
    <cellStyle name="Normal 5 3 2" xfId="93" xr:uid="{00000000-0005-0000-0000-0000BB000000}"/>
    <cellStyle name="Normal 5 3 3" xfId="94" xr:uid="{00000000-0005-0000-0000-0000BC000000}"/>
    <cellStyle name="Normal 5 4" xfId="95" xr:uid="{00000000-0005-0000-0000-0000BD000000}"/>
    <cellStyle name="Normal 5 4 2" xfId="96" xr:uid="{00000000-0005-0000-0000-0000BE000000}"/>
    <cellStyle name="Normal 5 5" xfId="97" xr:uid="{00000000-0005-0000-0000-0000BF000000}"/>
    <cellStyle name="Normal 5 5 2" xfId="98" xr:uid="{00000000-0005-0000-0000-0000C0000000}"/>
    <cellStyle name="Normal 5 6" xfId="99" xr:uid="{00000000-0005-0000-0000-0000C1000000}"/>
    <cellStyle name="Normal 5 6 2" xfId="100" xr:uid="{00000000-0005-0000-0000-0000C2000000}"/>
    <cellStyle name="Normal 5 7" xfId="101" xr:uid="{00000000-0005-0000-0000-0000C3000000}"/>
    <cellStyle name="Normal 5 8" xfId="102" xr:uid="{00000000-0005-0000-0000-0000C4000000}"/>
    <cellStyle name="Normal 5 9" xfId="103" xr:uid="{00000000-0005-0000-0000-0000C5000000}"/>
    <cellStyle name="Normal 6" xfId="17" xr:uid="{00000000-0005-0000-0000-0000C6000000}"/>
    <cellStyle name="Normal 6 2" xfId="275" xr:uid="{00000000-0005-0000-0000-0000C7000000}"/>
    <cellStyle name="Normal 7" xfId="104" xr:uid="{00000000-0005-0000-0000-0000C8000000}"/>
    <cellStyle name="Normal 7 2" xfId="105" xr:uid="{00000000-0005-0000-0000-0000C9000000}"/>
    <cellStyle name="Normal 7 2 2" xfId="106" xr:uid="{00000000-0005-0000-0000-0000CA000000}"/>
    <cellStyle name="Normal 7 2 3" xfId="107" xr:uid="{00000000-0005-0000-0000-0000CB000000}"/>
    <cellStyle name="Normal 7 3" xfId="108" xr:uid="{00000000-0005-0000-0000-0000CC000000}"/>
    <cellStyle name="Normal 7 3 2" xfId="109" xr:uid="{00000000-0005-0000-0000-0000CD000000}"/>
    <cellStyle name="Normal 7 4" xfId="110" xr:uid="{00000000-0005-0000-0000-0000CE000000}"/>
    <cellStyle name="Normal 7 4 2" xfId="111" xr:uid="{00000000-0005-0000-0000-0000CF000000}"/>
    <cellStyle name="Normal 7 5" xfId="112" xr:uid="{00000000-0005-0000-0000-0000D0000000}"/>
    <cellStyle name="Normal 7 5 2" xfId="113" xr:uid="{00000000-0005-0000-0000-0000D1000000}"/>
    <cellStyle name="Normal 7 6" xfId="114" xr:uid="{00000000-0005-0000-0000-0000D2000000}"/>
    <cellStyle name="Normal 7 7" xfId="115" xr:uid="{00000000-0005-0000-0000-0000D3000000}"/>
    <cellStyle name="Normal 7 8" xfId="116" xr:uid="{00000000-0005-0000-0000-0000D4000000}"/>
    <cellStyle name="Normal 8" xfId="14" xr:uid="{00000000-0005-0000-0000-0000D5000000}"/>
    <cellStyle name="Normal 8 2" xfId="117" xr:uid="{00000000-0005-0000-0000-0000D6000000}"/>
    <cellStyle name="Normal 8 2 2" xfId="118" xr:uid="{00000000-0005-0000-0000-0000D7000000}"/>
    <cellStyle name="Normal 8 3" xfId="119" xr:uid="{00000000-0005-0000-0000-0000D8000000}"/>
    <cellStyle name="Normal 8 3 2" xfId="120" xr:uid="{00000000-0005-0000-0000-0000D9000000}"/>
    <cellStyle name="Normal 8 4" xfId="121" xr:uid="{00000000-0005-0000-0000-0000DA000000}"/>
    <cellStyle name="Normal 8 4 2" xfId="122" xr:uid="{00000000-0005-0000-0000-0000DB000000}"/>
    <cellStyle name="Normal 8 5" xfId="123" xr:uid="{00000000-0005-0000-0000-0000DC000000}"/>
    <cellStyle name="Normal 9" xfId="124" xr:uid="{00000000-0005-0000-0000-0000DD000000}"/>
    <cellStyle name="Normal_SI.ATRtable" xfId="315" xr:uid="{00000000-0005-0000-0000-0000DE000000}"/>
    <cellStyle name="Normal_summary.tables" xfId="316" xr:uid="{00000000-0005-0000-0000-0000DF000000}"/>
    <cellStyle name="Note 2" xfId="276" xr:uid="{00000000-0005-0000-0000-0000E0000000}"/>
    <cellStyle name="Note 2 2" xfId="323" xr:uid="{00000000-0005-0000-0000-0000E1000000}"/>
    <cellStyle name="Note 3" xfId="277" xr:uid="{00000000-0005-0000-0000-0000E2000000}"/>
    <cellStyle name="Note 4" xfId="278" xr:uid="{00000000-0005-0000-0000-0000E3000000}"/>
    <cellStyle name="Note 5" xfId="279" xr:uid="{00000000-0005-0000-0000-0000E4000000}"/>
    <cellStyle name="Output 2" xfId="280" xr:uid="{00000000-0005-0000-0000-0000E5000000}"/>
    <cellStyle name="Percent" xfId="314" builtinId="5"/>
    <cellStyle name="Percent 2" xfId="8" xr:uid="{00000000-0005-0000-0000-0000E7000000}"/>
    <cellStyle name="Percent 2 2" xfId="125" xr:uid="{00000000-0005-0000-0000-0000E8000000}"/>
    <cellStyle name="Percent 2 2 10" xfId="281" xr:uid="{00000000-0005-0000-0000-0000E9000000}"/>
    <cellStyle name="Percent 2 2 11" xfId="282" xr:uid="{00000000-0005-0000-0000-0000EA000000}"/>
    <cellStyle name="Percent 2 2 12" xfId="283" xr:uid="{00000000-0005-0000-0000-0000EB000000}"/>
    <cellStyle name="Percent 2 2 2" xfId="126" xr:uid="{00000000-0005-0000-0000-0000EC000000}"/>
    <cellStyle name="Percent 2 2 2 2" xfId="127" xr:uid="{00000000-0005-0000-0000-0000ED000000}"/>
    <cellStyle name="Percent 2 2 3" xfId="128" xr:uid="{00000000-0005-0000-0000-0000EE000000}"/>
    <cellStyle name="Percent 2 2 4" xfId="129" xr:uid="{00000000-0005-0000-0000-0000EF000000}"/>
    <cellStyle name="Percent 2 2 5" xfId="284" xr:uid="{00000000-0005-0000-0000-0000F0000000}"/>
    <cellStyle name="Percent 2 2 6" xfId="285" xr:uid="{00000000-0005-0000-0000-0000F1000000}"/>
    <cellStyle name="Percent 2 2 7" xfId="286" xr:uid="{00000000-0005-0000-0000-0000F2000000}"/>
    <cellStyle name="Percent 2 2 8" xfId="287" xr:uid="{00000000-0005-0000-0000-0000F3000000}"/>
    <cellStyle name="Percent 2 2 9" xfId="288" xr:uid="{00000000-0005-0000-0000-0000F4000000}"/>
    <cellStyle name="Percent 2 3" xfId="130" xr:uid="{00000000-0005-0000-0000-0000F5000000}"/>
    <cellStyle name="Percent 2 3 10" xfId="289" xr:uid="{00000000-0005-0000-0000-0000F6000000}"/>
    <cellStyle name="Percent 2 3 11" xfId="290" xr:uid="{00000000-0005-0000-0000-0000F7000000}"/>
    <cellStyle name="Percent 2 3 12" xfId="291" xr:uid="{00000000-0005-0000-0000-0000F8000000}"/>
    <cellStyle name="Percent 2 3 2" xfId="131" xr:uid="{00000000-0005-0000-0000-0000F9000000}"/>
    <cellStyle name="Percent 2 3 3" xfId="132" xr:uid="{00000000-0005-0000-0000-0000FA000000}"/>
    <cellStyle name="Percent 2 3 4" xfId="292" xr:uid="{00000000-0005-0000-0000-0000FB000000}"/>
    <cellStyle name="Percent 2 3 5" xfId="293" xr:uid="{00000000-0005-0000-0000-0000FC000000}"/>
    <cellStyle name="Percent 2 3 6" xfId="294" xr:uid="{00000000-0005-0000-0000-0000FD000000}"/>
    <cellStyle name="Percent 2 3 7" xfId="295" xr:uid="{00000000-0005-0000-0000-0000FE000000}"/>
    <cellStyle name="Percent 2 3 8" xfId="296" xr:uid="{00000000-0005-0000-0000-0000FF000000}"/>
    <cellStyle name="Percent 2 3 9" xfId="297" xr:uid="{00000000-0005-0000-0000-000000010000}"/>
    <cellStyle name="Percent 2 4" xfId="133" xr:uid="{00000000-0005-0000-0000-000001010000}"/>
    <cellStyle name="Percent 2 4 10" xfId="298" xr:uid="{00000000-0005-0000-0000-000002010000}"/>
    <cellStyle name="Percent 2 4 11" xfId="299" xr:uid="{00000000-0005-0000-0000-000003010000}"/>
    <cellStyle name="Percent 2 4 12" xfId="300" xr:uid="{00000000-0005-0000-0000-000004010000}"/>
    <cellStyle name="Percent 2 4 2" xfId="134" xr:uid="{00000000-0005-0000-0000-000005010000}"/>
    <cellStyle name="Percent 2 4 3" xfId="301" xr:uid="{00000000-0005-0000-0000-000006010000}"/>
    <cellStyle name="Percent 2 4 4" xfId="302" xr:uid="{00000000-0005-0000-0000-000007010000}"/>
    <cellStyle name="Percent 2 4 5" xfId="303" xr:uid="{00000000-0005-0000-0000-000008010000}"/>
    <cellStyle name="Percent 2 4 6" xfId="304" xr:uid="{00000000-0005-0000-0000-000009010000}"/>
    <cellStyle name="Percent 2 4 7" xfId="305" xr:uid="{00000000-0005-0000-0000-00000A010000}"/>
    <cellStyle name="Percent 2 4 8" xfId="306" xr:uid="{00000000-0005-0000-0000-00000B010000}"/>
    <cellStyle name="Percent 2 4 9" xfId="307" xr:uid="{00000000-0005-0000-0000-00000C010000}"/>
    <cellStyle name="Percent 2 5" xfId="135" xr:uid="{00000000-0005-0000-0000-00000D010000}"/>
    <cellStyle name="Percent 2 5 2" xfId="136" xr:uid="{00000000-0005-0000-0000-00000E010000}"/>
    <cellStyle name="Percent 2 6" xfId="137" xr:uid="{00000000-0005-0000-0000-00000F010000}"/>
    <cellStyle name="Percent 2 6 2" xfId="138" xr:uid="{00000000-0005-0000-0000-000010010000}"/>
    <cellStyle name="Percent 2 7" xfId="139" xr:uid="{00000000-0005-0000-0000-000011010000}"/>
    <cellStyle name="Percent 2 8" xfId="140" xr:uid="{00000000-0005-0000-0000-000012010000}"/>
    <cellStyle name="Percent 2 9" xfId="141" xr:uid="{00000000-0005-0000-0000-000013010000}"/>
    <cellStyle name="Percent 3" xfId="16" xr:uid="{00000000-0005-0000-0000-000014010000}"/>
    <cellStyle name="Percent 3 2" xfId="142" xr:uid="{00000000-0005-0000-0000-000015010000}"/>
    <cellStyle name="Percent 3 2 2" xfId="143" xr:uid="{00000000-0005-0000-0000-000016010000}"/>
    <cellStyle name="Percent 3 2 2 2" xfId="144" xr:uid="{00000000-0005-0000-0000-000017010000}"/>
    <cellStyle name="Percent 3 2 3" xfId="145" xr:uid="{00000000-0005-0000-0000-000018010000}"/>
    <cellStyle name="Percent 3 2 4" xfId="146" xr:uid="{00000000-0005-0000-0000-000019010000}"/>
    <cellStyle name="Percent 3 3" xfId="147" xr:uid="{00000000-0005-0000-0000-00001A010000}"/>
    <cellStyle name="Percent 3 3 2" xfId="148" xr:uid="{00000000-0005-0000-0000-00001B010000}"/>
    <cellStyle name="Percent 3 3 3" xfId="149" xr:uid="{00000000-0005-0000-0000-00001C010000}"/>
    <cellStyle name="Percent 3 4" xfId="150" xr:uid="{00000000-0005-0000-0000-00001D010000}"/>
    <cellStyle name="Percent 3 4 2" xfId="151" xr:uid="{00000000-0005-0000-0000-00001E010000}"/>
    <cellStyle name="Percent 3 5" xfId="152" xr:uid="{00000000-0005-0000-0000-00001F010000}"/>
    <cellStyle name="Percent 3 5 2" xfId="153" xr:uid="{00000000-0005-0000-0000-000020010000}"/>
    <cellStyle name="Percent 3 6" xfId="154" xr:uid="{00000000-0005-0000-0000-000021010000}"/>
    <cellStyle name="Percent 3 6 2" xfId="155" xr:uid="{00000000-0005-0000-0000-000022010000}"/>
    <cellStyle name="Percent 3 7" xfId="156" xr:uid="{00000000-0005-0000-0000-000023010000}"/>
    <cellStyle name="Percent 3 8" xfId="157" xr:uid="{00000000-0005-0000-0000-000024010000}"/>
    <cellStyle name="Percent 3 9" xfId="158" xr:uid="{00000000-0005-0000-0000-000025010000}"/>
    <cellStyle name="Percent 4" xfId="159" xr:uid="{00000000-0005-0000-0000-000026010000}"/>
    <cellStyle name="Percent 4 2" xfId="160" xr:uid="{00000000-0005-0000-0000-000027010000}"/>
    <cellStyle name="Percent 4 2 2" xfId="161" xr:uid="{00000000-0005-0000-0000-000028010000}"/>
    <cellStyle name="Percent 4 2 2 2" xfId="162" xr:uid="{00000000-0005-0000-0000-000029010000}"/>
    <cellStyle name="Percent 4 2 3" xfId="163" xr:uid="{00000000-0005-0000-0000-00002A010000}"/>
    <cellStyle name="Percent 4 2 4" xfId="164" xr:uid="{00000000-0005-0000-0000-00002B010000}"/>
    <cellStyle name="Percent 4 3" xfId="165" xr:uid="{00000000-0005-0000-0000-00002C010000}"/>
    <cellStyle name="Percent 4 3 2" xfId="166" xr:uid="{00000000-0005-0000-0000-00002D010000}"/>
    <cellStyle name="Percent 4 3 3" xfId="167" xr:uid="{00000000-0005-0000-0000-00002E010000}"/>
    <cellStyle name="Percent 4 4" xfId="168" xr:uid="{00000000-0005-0000-0000-00002F010000}"/>
    <cellStyle name="Percent 4 4 2" xfId="169" xr:uid="{00000000-0005-0000-0000-000030010000}"/>
    <cellStyle name="Percent 4 5" xfId="170" xr:uid="{00000000-0005-0000-0000-000031010000}"/>
    <cellStyle name="Percent 4 5 2" xfId="171" xr:uid="{00000000-0005-0000-0000-000032010000}"/>
    <cellStyle name="Percent 4 6" xfId="172" xr:uid="{00000000-0005-0000-0000-000033010000}"/>
    <cellStyle name="Percent 4 6 2" xfId="173" xr:uid="{00000000-0005-0000-0000-000034010000}"/>
    <cellStyle name="Percent 4 7" xfId="174" xr:uid="{00000000-0005-0000-0000-000035010000}"/>
    <cellStyle name="Percent 4 8" xfId="175" xr:uid="{00000000-0005-0000-0000-000036010000}"/>
    <cellStyle name="Percent 4 9" xfId="176" xr:uid="{00000000-0005-0000-0000-000037010000}"/>
    <cellStyle name="Percent 5" xfId="177" xr:uid="{00000000-0005-0000-0000-000038010000}"/>
    <cellStyle name="Percent 5 2" xfId="178" xr:uid="{00000000-0005-0000-0000-000039010000}"/>
    <cellStyle name="Percent 5 2 2" xfId="179" xr:uid="{00000000-0005-0000-0000-00003A010000}"/>
    <cellStyle name="Percent 5 2 3" xfId="180" xr:uid="{00000000-0005-0000-0000-00003B010000}"/>
    <cellStyle name="Percent 5 3" xfId="181" xr:uid="{00000000-0005-0000-0000-00003C010000}"/>
    <cellStyle name="Percent 5 3 2" xfId="182" xr:uid="{00000000-0005-0000-0000-00003D010000}"/>
    <cellStyle name="Percent 5 4" xfId="183" xr:uid="{00000000-0005-0000-0000-00003E010000}"/>
    <cellStyle name="Percent 5 4 2" xfId="184" xr:uid="{00000000-0005-0000-0000-00003F010000}"/>
    <cellStyle name="Percent 5 5" xfId="185" xr:uid="{00000000-0005-0000-0000-000040010000}"/>
    <cellStyle name="Percent 5 5 2" xfId="186" xr:uid="{00000000-0005-0000-0000-000041010000}"/>
    <cellStyle name="Percent 5 6" xfId="187" xr:uid="{00000000-0005-0000-0000-000042010000}"/>
    <cellStyle name="Percent 5 7" xfId="188" xr:uid="{00000000-0005-0000-0000-000043010000}"/>
    <cellStyle name="Percent 5 8" xfId="189" xr:uid="{00000000-0005-0000-0000-000044010000}"/>
    <cellStyle name="Percent 6" xfId="308" xr:uid="{00000000-0005-0000-0000-000045010000}"/>
    <cellStyle name="Percent 9" xfId="309" xr:uid="{00000000-0005-0000-0000-000046010000}"/>
    <cellStyle name="Title" xfId="319" builtinId="15" customBuiltin="1"/>
    <cellStyle name="Total 2" xfId="310" xr:uid="{00000000-0005-0000-0000-000048010000}"/>
    <cellStyle name="Warning Text 2" xfId="311" xr:uid="{00000000-0005-0000-0000-000049010000}"/>
  </cellStyles>
  <dxfs count="0"/>
  <tableStyles count="0" defaultTableStyle="TableStyleMedium2" defaultPivotStyle="PivotStyleLight16"/>
  <colors>
    <mruColors>
      <color rgb="FFFFFF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8848"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bo.gov/publication/58848"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bo.gov/publication/58848"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bo.gov/publication/58848"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cbo.gov/publication/5884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884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884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8848"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8848"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8848"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8848"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58848"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588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1"/>
  <sheetViews>
    <sheetView tabSelected="1" zoomScaleNormal="100" workbookViewId="0"/>
  </sheetViews>
  <sheetFormatPr defaultColWidth="9.42578125" defaultRowHeight="15" customHeight="1"/>
  <cols>
    <col min="1" max="1" width="147.140625" style="47" bestFit="1" customWidth="1"/>
    <col min="2" max="16384" width="9.42578125" style="47"/>
  </cols>
  <sheetData>
    <row r="1" spans="1:1" ht="15" customHeight="1">
      <c r="A1" s="301" t="s">
        <v>310</v>
      </c>
    </row>
    <row r="2" spans="1:1" ht="15" customHeight="1">
      <c r="A2" s="302" t="s">
        <v>337</v>
      </c>
    </row>
    <row r="3" spans="1:1" ht="15" customHeight="1">
      <c r="A3" s="148"/>
    </row>
    <row r="4" spans="1:1" ht="15" customHeight="1">
      <c r="A4" s="142"/>
    </row>
    <row r="5" spans="1:1" ht="15" customHeight="1">
      <c r="A5" s="48" t="s">
        <v>51</v>
      </c>
    </row>
    <row r="6" spans="1:1" ht="6" customHeight="1"/>
    <row r="7" spans="1:1" ht="15" customHeight="1">
      <c r="A7" s="346" t="str">
        <f>_xlfn.SINGLE('1. Revenue Projections'!A5)</f>
        <v>1. CBO's Baseline Projections of Revenues</v>
      </c>
    </row>
    <row r="8" spans="1:1" ht="15" customHeight="1">
      <c r="A8" s="346" t="str">
        <f>_xlfn.SINGLE('2. Baseline Changes'!A5)</f>
        <v>2. Changes in CBO’s Baseline Projections of Revenues Since May 2022</v>
      </c>
    </row>
    <row r="9" spans="1:1" ht="15" customHeight="1">
      <c r="A9" s="334" t="str">
        <f>_xlfn.SINGLE('3.Individual Income Tax Details'!A5)</f>
        <v>3. Detailed Individual Income Tax Projections in CBO's February 2023 Baseline</v>
      </c>
    </row>
    <row r="10" spans="1:1" ht="15" customHeight="1">
      <c r="A10" s="334" t="str">
        <f>_xlfn.SINGLE('4. Payroll Tax Revenues'!A5)</f>
        <v>4. CBO’s Baseline Projections of Payroll Tax Revenues</v>
      </c>
    </row>
    <row r="11" spans="1:1" ht="15" customHeight="1">
      <c r="A11" s="334" t="str">
        <f>_xlfn.SINGLE('5. Excise Tax Revenues'!A5)</f>
        <v>5. CBO's Baseline Projections of Excise Tax Revenues</v>
      </c>
    </row>
    <row r="12" spans="1:1" ht="15" customHeight="1">
      <c r="A12" s="334" t="str">
        <f>_xlfn.SINGLE('6. Capital Gains Realizations'!A5)</f>
        <v>6. Capital Gains Realizations and Tax Receipts, 1995 to 2033</v>
      </c>
    </row>
    <row r="13" spans="1:1" ht="15" customHeight="1">
      <c r="A13" s="347" t="s">
        <v>302</v>
      </c>
    </row>
    <row r="14" spans="1:1" ht="15" customHeight="1">
      <c r="A14" s="348" t="str">
        <f>_xlfn.SINGLE('7a. Proj vs Actual Revenues'!A5)</f>
        <v>7a. Differences Between CBO's Projections of Total Revenues and Actual Revenues</v>
      </c>
    </row>
    <row r="15" spans="1:1" ht="15" customHeight="1">
      <c r="A15" s="348" t="str">
        <f>_xlfn.SINGLE('7b. Proj vs Actual GDP'!A5)</f>
        <v>7b. Differences Between CBO's Projections of GDP (or GNP) and Actual GDP (or GNP)</v>
      </c>
    </row>
    <row r="16" spans="1:1" ht="15" customHeight="1">
      <c r="A16" s="348" t="str">
        <f>_xlfn.SINGLE('7c. Proj vs Actual Rev to GDP'!A5)</f>
        <v>7c. Differences Between CBO's Projections of Revenues as a Percentage of GDP (or GNP) and Actual Revenues as a Percentage of GDP (or GNP)</v>
      </c>
    </row>
    <row r="17" spans="1:1" ht="15" customHeight="1">
      <c r="A17" s="347" t="s">
        <v>327</v>
      </c>
    </row>
    <row r="18" spans="1:1" ht="15" customHeight="1">
      <c r="A18" s="358" t="str">
        <f>_xlfn.SINGLE('8a. Legislation (Dollars)'!A5)</f>
        <v>8a. Estimates of the Revenue Effects, in Billions of Dollars, of Legislation Enacted From 1981 to 2022 That Has a Significant Impact on Revenues</v>
      </c>
    </row>
    <row r="19" spans="1:1" ht="15" customHeight="1">
      <c r="A19" s="358" t="str">
        <f>_xlfn.SINGLE('8b. Legislation (Pct of GDP)'!A5)</f>
        <v>8b. Estimates of the Revenue Effects, Measured as a Percentage of GDP, of Legislation Enacted From 1981 to 2022 That Has a Significant Impact on Revenues</v>
      </c>
    </row>
    <row r="20" spans="1:1" ht="15" customHeight="1">
      <c r="A20" s="334" t="str">
        <f>_xlfn.SINGLE('9. Corporate Profits'!A5)</f>
        <v>9. Relation of NIPA Corporate Profits to Income Subject to Tax Under the Corporate Income Tax in CBO's February 2023 Baseline</v>
      </c>
    </row>
    <row r="21" spans="1:1" ht="15" customHeight="1">
      <c r="A21" s="304"/>
    </row>
  </sheetData>
  <hyperlinks>
    <hyperlink ref="A7" location="'1. Revenue Projections'!A1" display="'1. Revenue Projections'!A1" xr:uid="{00000000-0004-0000-0000-000000000000}"/>
    <hyperlink ref="A8" location="'2. Baseline Changes'!A1" display="'2. Baseline Changes'!A1" xr:uid="{00000000-0004-0000-0000-000001000000}"/>
    <hyperlink ref="A10" location="'4. Payroll Tax Revenues'!A1" display="4. Payroll Tax Revenues Projected in CBO's April 2018 Baseline, by Source" xr:uid="{00000000-0004-0000-0000-000002000000}"/>
    <hyperlink ref="A11" location="'5. Excise Tax Revenues'!A1" display="5. Excise Tax Revenues Projected in CBO's April 2018 Baseline, by Source" xr:uid="{00000000-0004-0000-0000-000003000000}"/>
    <hyperlink ref="A9" location="'3.Individual Income Tax Details'!A1" display="3. Individual Income Tax Baseline Detail in CBO's April 2018 Baseline" xr:uid="{00000000-0004-0000-0000-000004000000}"/>
    <hyperlink ref="A12" location="'6. Capital Gains Realizations'!A1" display="6. Actual and Projected Capital Gains Realizations and Tax Receipts in CBO's April 2018 Baseline" xr:uid="{00000000-0004-0000-0000-000006000000}"/>
    <hyperlink ref="A14" location="'7a. Proj vs Actual Revenues'!A1" display="   7a. Total Revenues" xr:uid="{00000000-0004-0000-0000-000007000000}"/>
    <hyperlink ref="A15" location="'7b. Proj vs Actual GDP'!A1" display="   7b. GDP" xr:uid="{00000000-0004-0000-0000-000008000000}"/>
    <hyperlink ref="A16" location="'7c. Proj vs Actual Rev to GDP'!A1" display="'7c. Proj vs Actual Rev to GDP'!A1" xr:uid="{00000000-0004-0000-0000-000009000000}"/>
    <hyperlink ref="A18" location="'8a. Legislation (Dollars)'!A1" display="   8a. Legislative Effects in Dollars" xr:uid="{00000000-0004-0000-0000-00000A000000}"/>
    <hyperlink ref="A19" location="'8b. Legislation (Pct of GDP)'!A1" display="   8b. Legislative Effects as a Percentage of GDP" xr:uid="{00000000-0004-0000-0000-00000B000000}"/>
    <hyperlink ref="A20" location="'9. Corporate Profits'!A1" display="9. Relation of NIPA Corporate Profits to Income Subject to Tax Under the Corporate Income Tax in CBO's January 2020 Baseline" xr:uid="{00000000-0004-0000-0000-00000C000000}"/>
    <hyperlink ref="A2" r:id="rId1" xr:uid="{33F08ECE-D3BE-4FCF-BA6E-8C3A265DA700}"/>
  </hyperlinks>
  <pageMargins left="0.7" right="0.7" top="0.75" bottom="0.75" header="0.3" footer="0.3"/>
  <pageSetup orientation="portrait" horizontalDpi="4294967295" verticalDpi="4294967295"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3"/>
  <sheetViews>
    <sheetView zoomScaleNormal="100" workbookViewId="0"/>
  </sheetViews>
  <sheetFormatPr defaultColWidth="8.5703125" defaultRowHeight="15"/>
  <cols>
    <col min="1" max="2" width="12.5703125" style="129" customWidth="1"/>
    <col min="3" max="4" width="18.42578125" style="129" bestFit="1" customWidth="1"/>
    <col min="5" max="5" width="13.28515625" style="129" customWidth="1"/>
    <col min="6" max="12" width="12.5703125" style="129" customWidth="1"/>
    <col min="13" max="13" width="2.5703125" style="129" customWidth="1"/>
    <col min="14" max="19" width="12.5703125" style="129" customWidth="1"/>
    <col min="20" max="16384" width="8.5703125" style="129"/>
  </cols>
  <sheetData>
    <row r="1" spans="1:19" s="156" customFormat="1" ht="14.85" customHeight="1">
      <c r="A1" s="301" t="s">
        <v>310</v>
      </c>
      <c r="B1" s="317"/>
      <c r="C1" s="317"/>
      <c r="D1" s="317"/>
      <c r="E1" s="317"/>
      <c r="F1" s="317"/>
      <c r="G1" s="317"/>
      <c r="H1" s="317"/>
      <c r="I1" s="317"/>
      <c r="J1" s="317"/>
      <c r="K1" s="317"/>
      <c r="L1" s="317"/>
      <c r="M1" s="317"/>
      <c r="N1" s="317"/>
      <c r="O1" s="317"/>
      <c r="P1" s="154"/>
      <c r="Q1" s="155"/>
      <c r="R1" s="336"/>
      <c r="S1" s="336"/>
    </row>
    <row r="2" spans="1:19" s="156" customFormat="1" ht="14.85" customHeight="1">
      <c r="A2" s="302" t="s">
        <v>337</v>
      </c>
      <c r="B2" s="317"/>
      <c r="C2" s="317"/>
      <c r="D2" s="317"/>
      <c r="E2" s="317"/>
      <c r="F2" s="317"/>
      <c r="G2" s="317"/>
      <c r="H2" s="317"/>
      <c r="I2" s="317"/>
      <c r="J2" s="317"/>
      <c r="K2" s="317"/>
      <c r="L2" s="317"/>
      <c r="M2" s="317"/>
      <c r="N2" s="317"/>
      <c r="O2" s="317"/>
      <c r="P2" s="154"/>
      <c r="Q2" s="155"/>
      <c r="R2" s="336"/>
      <c r="S2" s="336"/>
    </row>
    <row r="5" spans="1:19">
      <c r="A5" s="251" t="s">
        <v>282</v>
      </c>
      <c r="B5" s="1"/>
      <c r="C5" s="224"/>
      <c r="D5" s="224"/>
      <c r="E5" s="224"/>
      <c r="F5" s="224"/>
      <c r="G5" s="224"/>
      <c r="H5" s="224"/>
      <c r="I5" s="224"/>
      <c r="J5" s="224"/>
      <c r="K5" s="224"/>
      <c r="L5" s="224"/>
      <c r="M5" s="1"/>
      <c r="N5" s="1"/>
      <c r="O5" s="1"/>
      <c r="P5" s="1"/>
      <c r="Q5" s="1"/>
      <c r="R5" s="1"/>
      <c r="S5" s="1"/>
    </row>
    <row r="6" spans="1:19">
      <c r="A6" s="320" t="s">
        <v>305</v>
      </c>
      <c r="B6" s="9"/>
      <c r="C6" s="231"/>
      <c r="D6" s="231"/>
      <c r="E6" s="231"/>
      <c r="F6" s="231"/>
      <c r="G6" s="231"/>
      <c r="H6" s="231"/>
      <c r="I6" s="231"/>
      <c r="J6" s="231"/>
      <c r="K6" s="231"/>
      <c r="L6" s="231"/>
      <c r="M6" s="9"/>
      <c r="N6" s="9"/>
      <c r="O6" s="9"/>
      <c r="P6" s="9"/>
      <c r="Q6" s="9"/>
      <c r="R6" s="9"/>
      <c r="S6" s="9"/>
    </row>
    <row r="7" spans="1:19" s="311" customFormat="1">
      <c r="A7" s="329"/>
      <c r="B7" s="313"/>
      <c r="C7" s="318"/>
      <c r="D7" s="318"/>
      <c r="E7" s="318"/>
      <c r="F7" s="318"/>
      <c r="G7" s="318"/>
      <c r="H7" s="318"/>
      <c r="I7" s="318"/>
      <c r="J7" s="318"/>
      <c r="K7" s="318"/>
      <c r="L7" s="318"/>
      <c r="M7" s="313"/>
      <c r="N7" s="313"/>
      <c r="O7" s="313"/>
      <c r="P7" s="313"/>
      <c r="Q7" s="313"/>
      <c r="R7" s="313"/>
      <c r="S7" s="313"/>
    </row>
    <row r="8" spans="1:19">
      <c r="A8" s="401" t="s">
        <v>256</v>
      </c>
      <c r="B8" s="1"/>
      <c r="C8" s="224"/>
      <c r="D8" s="224"/>
      <c r="E8" s="224"/>
      <c r="F8" s="224"/>
      <c r="G8" s="224"/>
      <c r="H8" s="224"/>
      <c r="I8" s="224"/>
      <c r="J8" s="224"/>
      <c r="K8" s="224"/>
      <c r="L8" s="224"/>
      <c r="M8" s="1"/>
      <c r="N8" s="1"/>
      <c r="O8" s="1"/>
      <c r="P8" s="1"/>
      <c r="Q8" s="1"/>
      <c r="R8" s="1"/>
      <c r="S8" s="1"/>
    </row>
    <row r="9" spans="1:19">
      <c r="A9" s="403"/>
      <c r="B9" s="224"/>
      <c r="C9" s="224"/>
      <c r="D9" s="224"/>
      <c r="E9" s="224"/>
      <c r="F9" s="224"/>
      <c r="G9" s="224"/>
      <c r="H9" s="224"/>
      <c r="I9" s="224"/>
      <c r="J9" s="224"/>
      <c r="K9" s="224"/>
      <c r="L9" s="224"/>
      <c r="M9" s="1"/>
      <c r="N9" s="1"/>
      <c r="O9" s="1"/>
      <c r="P9" s="1"/>
      <c r="Q9" s="1"/>
      <c r="R9" s="1"/>
      <c r="S9" s="1"/>
    </row>
    <row r="10" spans="1:19">
      <c r="A10" s="403"/>
      <c r="B10" s="402" t="s">
        <v>257</v>
      </c>
      <c r="C10" s="224"/>
      <c r="D10" s="268"/>
      <c r="E10" s="224"/>
      <c r="F10" s="1"/>
      <c r="G10" s="402" t="s">
        <v>274</v>
      </c>
      <c r="H10" s="402"/>
      <c r="I10" s="402"/>
      <c r="J10" s="402"/>
      <c r="K10" s="402"/>
      <c r="L10" s="402"/>
      <c r="M10" s="1"/>
      <c r="N10" s="404" t="s">
        <v>275</v>
      </c>
      <c r="O10" s="404"/>
      <c r="P10" s="404"/>
      <c r="Q10" s="404"/>
      <c r="R10" s="404"/>
      <c r="S10" s="404"/>
    </row>
    <row r="11" spans="1:19">
      <c r="A11" s="403"/>
      <c r="B11" s="402"/>
      <c r="C11" s="399" t="s">
        <v>276</v>
      </c>
      <c r="D11" s="399"/>
      <c r="E11" s="224"/>
      <c r="F11" s="1"/>
      <c r="G11" s="399"/>
      <c r="H11" s="399"/>
      <c r="I11" s="399"/>
      <c r="J11" s="399"/>
      <c r="K11" s="399"/>
      <c r="L11" s="399"/>
      <c r="M11" s="1"/>
      <c r="N11" s="405"/>
      <c r="O11" s="405"/>
      <c r="P11" s="405"/>
      <c r="Q11" s="405"/>
      <c r="R11" s="405"/>
      <c r="S11" s="405"/>
    </row>
    <row r="12" spans="1:19">
      <c r="A12" s="400"/>
      <c r="B12" s="399"/>
      <c r="C12" s="231" t="s">
        <v>277</v>
      </c>
      <c r="D12" s="231" t="s">
        <v>132</v>
      </c>
      <c r="E12" s="231" t="s">
        <v>267</v>
      </c>
      <c r="F12" s="231" t="s">
        <v>268</v>
      </c>
      <c r="G12" s="231" t="s">
        <v>159</v>
      </c>
      <c r="H12" s="231" t="s">
        <v>160</v>
      </c>
      <c r="I12" s="231" t="s">
        <v>161</v>
      </c>
      <c r="J12" s="231" t="s">
        <v>162</v>
      </c>
      <c r="K12" s="231" t="s">
        <v>163</v>
      </c>
      <c r="L12" s="231" t="s">
        <v>164</v>
      </c>
      <c r="M12" s="9"/>
      <c r="N12" s="231" t="s">
        <v>159</v>
      </c>
      <c r="O12" s="231" t="s">
        <v>160</v>
      </c>
      <c r="P12" s="231" t="s">
        <v>161</v>
      </c>
      <c r="Q12" s="231" t="s">
        <v>162</v>
      </c>
      <c r="R12" s="231" t="s">
        <v>163</v>
      </c>
      <c r="S12" s="231" t="s">
        <v>164</v>
      </c>
    </row>
    <row r="13" spans="1:19">
      <c r="A13" s="261"/>
      <c r="B13" s="277">
        <v>1981</v>
      </c>
      <c r="C13" s="259">
        <v>18.899999999999999</v>
      </c>
      <c r="D13" s="266"/>
      <c r="E13" s="277"/>
      <c r="F13" s="266"/>
      <c r="G13" s="266"/>
      <c r="H13" s="266"/>
      <c r="I13" s="266"/>
      <c r="J13" s="266"/>
      <c r="K13" s="266"/>
      <c r="L13" s="266"/>
      <c r="M13" s="1"/>
      <c r="N13" s="266"/>
      <c r="O13" s="266"/>
      <c r="P13" s="266"/>
      <c r="Q13" s="266"/>
      <c r="R13" s="266"/>
      <c r="S13" s="266"/>
    </row>
    <row r="14" spans="1:19">
      <c r="A14" s="254">
        <v>1982</v>
      </c>
      <c r="B14" s="277">
        <v>1982</v>
      </c>
      <c r="C14" s="259">
        <v>18.399999999999999</v>
      </c>
      <c r="D14" s="259"/>
      <c r="E14" s="259" t="s">
        <v>269</v>
      </c>
      <c r="F14" s="259">
        <v>21</v>
      </c>
      <c r="G14" s="259">
        <v>20.599999999999998</v>
      </c>
      <c r="H14" s="259">
        <v>19.600000000000001</v>
      </c>
      <c r="I14" s="259">
        <v>19.8</v>
      </c>
      <c r="J14" s="259">
        <v>19.8</v>
      </c>
      <c r="K14" s="259">
        <v>19.7</v>
      </c>
      <c r="L14" s="259">
        <v>19.900000000000002</v>
      </c>
      <c r="M14" s="217"/>
      <c r="N14" s="259">
        <f>(C13*G14/F14-C14)/C14*100</f>
        <v>0.76086956521737514</v>
      </c>
      <c r="O14" s="259">
        <f t="shared" ref="O14:O23" si="0">(C13*H14/F14-C15)/C15*100</f>
        <v>4.9999999999999991</v>
      </c>
      <c r="P14" s="259">
        <f t="shared" ref="P14:P23" si="1">(C13*I14/F14-C16)/C16*100</f>
        <v>6.7065868263473121</v>
      </c>
      <c r="Q14" s="259">
        <f t="shared" ref="Q14:Q23" si="2">(C13*J14/F14-C17)/C17*100</f>
        <v>4.2105263157894663</v>
      </c>
      <c r="R14" s="259">
        <f t="shared" ref="R14:R23" si="3">(C13*K14/F14-C18)/C18*100</f>
        <v>4.911242603550285</v>
      </c>
      <c r="S14" s="259">
        <f t="shared" ref="S14:S22" si="4">(C13*L14/F14-C19)/C19*100</f>
        <v>5.586592178771823E-2</v>
      </c>
    </row>
    <row r="15" spans="1:19">
      <c r="A15" s="254">
        <v>1983</v>
      </c>
      <c r="B15" s="277">
        <v>1983</v>
      </c>
      <c r="C15" s="259">
        <v>16.8</v>
      </c>
      <c r="D15" s="259"/>
      <c r="E15" s="259" t="s">
        <v>269</v>
      </c>
      <c r="F15" s="259">
        <v>20.399999999999999</v>
      </c>
      <c r="G15" s="259">
        <v>19</v>
      </c>
      <c r="H15" s="259">
        <v>18.8</v>
      </c>
      <c r="I15" s="259">
        <v>19.100000000000001</v>
      </c>
      <c r="J15" s="259">
        <v>19.100000000000001</v>
      </c>
      <c r="K15" s="259">
        <v>19.600000000000001</v>
      </c>
      <c r="L15" s="259">
        <v>19.7</v>
      </c>
      <c r="M15" s="217"/>
      <c r="N15" s="259">
        <f t="shared" ref="N15:N23" si="5">(C14*G15/F15-C15)/C15*100</f>
        <v>2.0074696545284709</v>
      </c>
      <c r="O15" s="259">
        <f>(C14*H15/F15-C16)/C16*100</f>
        <v>1.5381002700481443</v>
      </c>
      <c r="P15" s="259">
        <f t="shared" si="1"/>
        <v>0.74532737071437527</v>
      </c>
      <c r="Q15" s="259">
        <f t="shared" si="2"/>
        <v>1.9375797656340676</v>
      </c>
      <c r="R15" s="259">
        <f t="shared" si="3"/>
        <v>-1.2378135611786472</v>
      </c>
      <c r="S15" s="259">
        <f t="shared" si="4"/>
        <v>0.95811051693406335</v>
      </c>
    </row>
    <row r="16" spans="1:19">
      <c r="A16" s="254">
        <v>1984</v>
      </c>
      <c r="B16" s="277">
        <v>1984</v>
      </c>
      <c r="C16" s="259">
        <v>16.7</v>
      </c>
      <c r="D16" s="259"/>
      <c r="E16" s="259" t="s">
        <v>269</v>
      </c>
      <c r="F16" s="259">
        <v>18.600000000000001</v>
      </c>
      <c r="G16" s="259">
        <v>18.600000000000001</v>
      </c>
      <c r="H16" s="259">
        <v>19</v>
      </c>
      <c r="I16" s="259">
        <v>19.100000000000001</v>
      </c>
      <c r="J16" s="259">
        <v>19.600000000000001</v>
      </c>
      <c r="K16" s="259">
        <v>19.900000000000002</v>
      </c>
      <c r="L16" s="259">
        <v>19.7</v>
      </c>
      <c r="M16" s="217"/>
      <c r="N16" s="259">
        <f t="shared" si="5"/>
        <v>0.59880239520958933</v>
      </c>
      <c r="O16" s="259">
        <f t="shared" si="0"/>
        <v>0.35842293906808598</v>
      </c>
      <c r="P16" s="259">
        <f t="shared" si="1"/>
        <v>2.0805497232296233</v>
      </c>
      <c r="Q16" s="259">
        <f t="shared" si="2"/>
        <v>-1.0992971706613732</v>
      </c>
      <c r="R16" s="259">
        <f t="shared" si="3"/>
        <v>2.1260997067448923</v>
      </c>
      <c r="S16" s="259">
        <f t="shared" si="4"/>
        <v>-3.6245016310284248E-2</v>
      </c>
    </row>
    <row r="17" spans="1:19">
      <c r="A17" s="254">
        <v>1985</v>
      </c>
      <c r="B17" s="277">
        <v>1985</v>
      </c>
      <c r="C17" s="259">
        <v>17.100000000000001</v>
      </c>
      <c r="D17" s="259"/>
      <c r="E17" s="259" t="s">
        <v>269</v>
      </c>
      <c r="F17" s="259">
        <v>18.600000000000001</v>
      </c>
      <c r="G17" s="259">
        <v>19.100000000000001</v>
      </c>
      <c r="H17" s="259">
        <v>19</v>
      </c>
      <c r="I17" s="259">
        <v>19.5</v>
      </c>
      <c r="J17" s="259">
        <v>19.7</v>
      </c>
      <c r="K17" s="259">
        <v>19.600000000000001</v>
      </c>
      <c r="L17" s="259">
        <v>19.900000000000002</v>
      </c>
      <c r="M17" s="217"/>
      <c r="N17" s="259">
        <f t="shared" si="5"/>
        <v>0.28610953908066566</v>
      </c>
      <c r="O17" s="259">
        <f t="shared" si="0"/>
        <v>0.9416555322262361</v>
      </c>
      <c r="P17" s="259">
        <f t="shared" si="1"/>
        <v>-2.1895837087763694</v>
      </c>
      <c r="Q17" s="259">
        <f t="shared" si="2"/>
        <v>0.49792277614857394</v>
      </c>
      <c r="R17" s="259">
        <f t="shared" si="3"/>
        <v>-1.1356771777214014</v>
      </c>
      <c r="S17" s="259">
        <f t="shared" si="4"/>
        <v>2.6850821900877602</v>
      </c>
    </row>
    <row r="18" spans="1:19">
      <c r="A18" s="254">
        <v>1986</v>
      </c>
      <c r="B18" s="277">
        <v>1986</v>
      </c>
      <c r="C18" s="259">
        <v>16.900000000000002</v>
      </c>
      <c r="D18" s="259"/>
      <c r="E18" s="259" t="s">
        <v>269</v>
      </c>
      <c r="F18" s="259">
        <v>18.600000000000001</v>
      </c>
      <c r="G18" s="259">
        <v>18.600000000000001</v>
      </c>
      <c r="H18" s="259">
        <v>19.2</v>
      </c>
      <c r="I18" s="259">
        <v>19.400000000000002</v>
      </c>
      <c r="J18" s="259">
        <v>19.3</v>
      </c>
      <c r="K18" s="259">
        <v>19.5</v>
      </c>
      <c r="L18" s="259">
        <v>19.7</v>
      </c>
      <c r="M18" s="217"/>
      <c r="N18" s="259">
        <f t="shared" si="5"/>
        <v>1.1834319526627175</v>
      </c>
      <c r="O18" s="259">
        <f t="shared" si="0"/>
        <v>-1.3876374121463408</v>
      </c>
      <c r="P18" s="259">
        <f t="shared" si="1"/>
        <v>1.3379765395894574</v>
      </c>
      <c r="Q18" s="259">
        <f t="shared" si="2"/>
        <v>-0.31714389271476262</v>
      </c>
      <c r="R18" s="259">
        <f t="shared" si="3"/>
        <v>3.0311457174638687</v>
      </c>
      <c r="S18" s="259">
        <f t="shared" si="4"/>
        <v>5.2981995498874657</v>
      </c>
    </row>
    <row r="19" spans="1:19">
      <c r="A19" s="254">
        <v>1987</v>
      </c>
      <c r="B19" s="277">
        <v>1987</v>
      </c>
      <c r="C19" s="259">
        <v>17.899999999999999</v>
      </c>
      <c r="D19" s="259"/>
      <c r="E19" s="259" t="s">
        <v>269</v>
      </c>
      <c r="F19" s="259">
        <v>18.5</v>
      </c>
      <c r="G19" s="259">
        <v>19</v>
      </c>
      <c r="H19" s="259">
        <v>19.400000000000002</v>
      </c>
      <c r="I19" s="259">
        <v>19.400000000000002</v>
      </c>
      <c r="J19" s="259">
        <v>19.8</v>
      </c>
      <c r="K19" s="259">
        <v>20.3</v>
      </c>
      <c r="L19" s="259">
        <v>20.3</v>
      </c>
      <c r="M19" s="217"/>
      <c r="N19" s="259">
        <f t="shared" si="5"/>
        <v>-3.034878453872845</v>
      </c>
      <c r="O19" s="259">
        <f t="shared" si="0"/>
        <v>0.69410319410323507</v>
      </c>
      <c r="P19" s="259">
        <f t="shared" si="1"/>
        <v>-0.4372912238080533</v>
      </c>
      <c r="Q19" s="259">
        <f t="shared" si="2"/>
        <v>3.9515377446412243</v>
      </c>
      <c r="R19" s="259">
        <f t="shared" si="3"/>
        <v>7.8158390949088927</v>
      </c>
      <c r="S19" s="259">
        <f t="shared" si="4"/>
        <v>9.7297297297297423</v>
      </c>
    </row>
    <row r="20" spans="1:19">
      <c r="A20" s="254">
        <v>1988</v>
      </c>
      <c r="B20" s="277">
        <v>1988</v>
      </c>
      <c r="C20" s="259">
        <v>17.599999999999998</v>
      </c>
      <c r="D20" s="259"/>
      <c r="E20" s="259" t="s">
        <v>269</v>
      </c>
      <c r="F20" s="259">
        <v>19.400000000000002</v>
      </c>
      <c r="G20" s="259">
        <v>19.2</v>
      </c>
      <c r="H20" s="259">
        <v>19.100000000000001</v>
      </c>
      <c r="I20" s="259">
        <v>19.5</v>
      </c>
      <c r="J20" s="259">
        <v>19.900000000000002</v>
      </c>
      <c r="K20" s="259">
        <v>19.8</v>
      </c>
      <c r="L20" s="259">
        <v>20</v>
      </c>
      <c r="M20" s="217"/>
      <c r="N20" s="259">
        <f t="shared" si="5"/>
        <v>0.65604498594187077</v>
      </c>
      <c r="O20" s="259">
        <f t="shared" si="0"/>
        <v>-0.99328159388394521</v>
      </c>
      <c r="P20" s="259">
        <f t="shared" si="1"/>
        <v>3.4038393174546684</v>
      </c>
      <c r="Q20" s="259">
        <f t="shared" si="2"/>
        <v>6.7519779429393454</v>
      </c>
      <c r="R20" s="259">
        <f t="shared" si="3"/>
        <v>8.1010187275056129</v>
      </c>
      <c r="S20" s="259">
        <f t="shared" si="4"/>
        <v>8.5506367495451698</v>
      </c>
    </row>
    <row r="21" spans="1:19">
      <c r="A21" s="254">
        <v>1989</v>
      </c>
      <c r="B21" s="277">
        <v>1989</v>
      </c>
      <c r="C21" s="259">
        <v>17.8</v>
      </c>
      <c r="D21" s="259"/>
      <c r="E21" s="259" t="s">
        <v>269</v>
      </c>
      <c r="F21" s="259">
        <v>19</v>
      </c>
      <c r="G21" s="259">
        <v>19.2</v>
      </c>
      <c r="H21" s="259">
        <v>19.600000000000001</v>
      </c>
      <c r="I21" s="259">
        <v>19.900000000000002</v>
      </c>
      <c r="J21" s="259">
        <v>19.900000000000002</v>
      </c>
      <c r="K21" s="259">
        <v>19.900000000000002</v>
      </c>
      <c r="L21" s="259">
        <v>20.3</v>
      </c>
      <c r="M21" s="217"/>
      <c r="N21" s="259">
        <f t="shared" si="5"/>
        <v>-8.2791247782386029E-2</v>
      </c>
      <c r="O21" s="259">
        <f t="shared" si="0"/>
        <v>4.3436176648517826</v>
      </c>
      <c r="P21" s="259">
        <f t="shared" si="1"/>
        <v>7.1725826193390505</v>
      </c>
      <c r="Q21" s="259">
        <f t="shared" si="2"/>
        <v>9.0750545001557015</v>
      </c>
      <c r="R21" s="259">
        <f t="shared" si="3"/>
        <v>8.4334365325077396</v>
      </c>
      <c r="S21" s="259">
        <f>(C20*L21/F21-C26)/C26*100</f>
        <v>7.4526315789473632</v>
      </c>
    </row>
    <row r="22" spans="1:19">
      <c r="A22" s="254">
        <v>1990</v>
      </c>
      <c r="B22" s="277">
        <v>1990</v>
      </c>
      <c r="C22" s="259">
        <v>17.399999999999999</v>
      </c>
      <c r="D22" s="259"/>
      <c r="E22" s="259" t="s">
        <v>269</v>
      </c>
      <c r="F22" s="259">
        <v>19.2</v>
      </c>
      <c r="G22" s="259">
        <v>19.600000000000001</v>
      </c>
      <c r="H22" s="259">
        <v>19.900000000000002</v>
      </c>
      <c r="I22" s="259">
        <v>19.8</v>
      </c>
      <c r="J22" s="259">
        <v>19.900000000000002</v>
      </c>
      <c r="K22" s="259">
        <v>20.200000000000003</v>
      </c>
      <c r="L22" s="259">
        <v>20.399999999999999</v>
      </c>
      <c r="M22" s="217"/>
      <c r="N22" s="259">
        <f t="shared" si="5"/>
        <v>4.4300766283525252</v>
      </c>
      <c r="O22" s="259">
        <f t="shared" si="0"/>
        <v>7.2613856589147554</v>
      </c>
      <c r="P22" s="259">
        <f t="shared" si="1"/>
        <v>8.616863905325447</v>
      </c>
      <c r="Q22" s="259">
        <f t="shared" si="2"/>
        <v>8.5232843137255134</v>
      </c>
      <c r="R22" s="259">
        <f t="shared" si="3"/>
        <v>7.0119047619047787</v>
      </c>
      <c r="S22" s="259">
        <f t="shared" si="4"/>
        <v>6.2500000000000044</v>
      </c>
    </row>
    <row r="23" spans="1:19">
      <c r="A23" s="254">
        <v>1991</v>
      </c>
      <c r="B23" s="277">
        <v>1991</v>
      </c>
      <c r="C23" s="259">
        <v>17.2</v>
      </c>
      <c r="D23" s="259">
        <v>17.299999999999997</v>
      </c>
      <c r="E23" s="259" t="s">
        <v>269</v>
      </c>
      <c r="F23" s="259">
        <v>19.100000000000001</v>
      </c>
      <c r="G23" s="259">
        <v>19.400000000000002</v>
      </c>
      <c r="H23" s="259">
        <v>19.3</v>
      </c>
      <c r="I23" s="259">
        <v>19.5</v>
      </c>
      <c r="J23" s="259">
        <v>19.900000000000002</v>
      </c>
      <c r="K23" s="259">
        <v>20.100000000000001</v>
      </c>
      <c r="L23" s="259">
        <v>20.100000000000001</v>
      </c>
      <c r="M23" s="217"/>
      <c r="N23" s="259">
        <f t="shared" si="5"/>
        <v>2.7517350541823893</v>
      </c>
      <c r="O23" s="259">
        <f t="shared" si="0"/>
        <v>4.0366801945537132</v>
      </c>
      <c r="P23" s="259">
        <f t="shared" si="1"/>
        <v>4.4964582691715131</v>
      </c>
      <c r="Q23" s="259">
        <f t="shared" si="2"/>
        <v>3.5931189229618457</v>
      </c>
      <c r="R23" s="259">
        <f t="shared" si="3"/>
        <v>2.8707571033590078</v>
      </c>
      <c r="S23" s="259">
        <f>(C22*L23/F23-C28)/C28*100</f>
        <v>0.60986134284563065</v>
      </c>
    </row>
    <row r="24" spans="1:19">
      <c r="A24" s="254">
        <v>1992</v>
      </c>
      <c r="B24" s="277">
        <v>1992</v>
      </c>
      <c r="C24" s="259">
        <v>16.900000000000002</v>
      </c>
      <c r="D24" s="259">
        <v>17</v>
      </c>
      <c r="E24" s="259" t="s">
        <v>252</v>
      </c>
      <c r="F24" s="259">
        <v>18.7</v>
      </c>
      <c r="G24" s="259">
        <v>18.600000000000001</v>
      </c>
      <c r="H24" s="259">
        <v>18.899999999999999</v>
      </c>
      <c r="I24" s="259">
        <v>19.5</v>
      </c>
      <c r="J24" s="259">
        <v>19.8</v>
      </c>
      <c r="K24" s="259">
        <v>19.8</v>
      </c>
      <c r="L24" s="259">
        <v>19.8</v>
      </c>
      <c r="M24" s="217"/>
      <c r="N24" s="259">
        <f t="shared" ref="N24:N48" si="6">(D23*G24/F24-D24)/D24*100</f>
        <v>1.2205095942120139</v>
      </c>
      <c r="O24" s="259">
        <f t="shared" ref="O24:O47" si="7">(D23*H24/F24-D25)/D25*100</f>
        <v>2.8530984586347663</v>
      </c>
      <c r="P24" s="259">
        <f t="shared" ref="P24:P46" si="8">(D23*I24/F24-D26)/D26*100</f>
        <v>3.0863254392666106</v>
      </c>
      <c r="Q24" s="259">
        <f t="shared" ref="Q24:Q45" si="9">(D23*J24/F24-D27)/D27*100</f>
        <v>2.3332237923102217</v>
      </c>
      <c r="R24" s="259">
        <f t="shared" ref="R24:R44" si="10">(D23*K24/F24-D28)/D28*100</f>
        <v>9.6432015429112408E-2</v>
      </c>
      <c r="S24" s="259">
        <f t="shared" ref="S24:S43" si="11">(D23*L24/F24-D29)/D29*100</f>
        <v>-2.0446681346335347</v>
      </c>
    </row>
    <row r="25" spans="1:19">
      <c r="A25" s="254">
        <v>1993</v>
      </c>
      <c r="B25" s="277">
        <v>1993</v>
      </c>
      <c r="C25" s="259">
        <v>17</v>
      </c>
      <c r="D25" s="259">
        <v>17</v>
      </c>
      <c r="E25" s="259" t="s">
        <v>252</v>
      </c>
      <c r="F25" s="259">
        <v>18.600000000000001</v>
      </c>
      <c r="G25" s="259">
        <v>18.5</v>
      </c>
      <c r="H25" s="259">
        <v>19.100000000000001</v>
      </c>
      <c r="I25" s="259">
        <v>19.5</v>
      </c>
      <c r="J25" s="259">
        <v>19.5</v>
      </c>
      <c r="K25" s="259">
        <v>19.600000000000001</v>
      </c>
      <c r="L25" s="259">
        <v>19.400000000000002</v>
      </c>
      <c r="M25" s="217"/>
      <c r="N25" s="259">
        <f t="shared" si="6"/>
        <v>-0.53763440860216316</v>
      </c>
      <c r="O25" s="259">
        <f t="shared" si="7"/>
        <v>-0.24577572964669717</v>
      </c>
      <c r="P25" s="259">
        <f t="shared" si="8"/>
        <v>-0.432510362227432</v>
      </c>
      <c r="Q25" s="259">
        <f t="shared" si="9"/>
        <v>-2.6088489335448766</v>
      </c>
      <c r="R25" s="259">
        <f t="shared" si="10"/>
        <v>-4.2033235581622641</v>
      </c>
      <c r="S25" s="259">
        <f t="shared" si="11"/>
        <v>-8.1285865507827815</v>
      </c>
    </row>
    <row r="26" spans="1:19">
      <c r="A26" s="254">
        <v>1994</v>
      </c>
      <c r="B26" s="277">
        <v>1994</v>
      </c>
      <c r="C26" s="259">
        <v>17.5</v>
      </c>
      <c r="D26" s="259">
        <v>17.5</v>
      </c>
      <c r="E26" s="259" t="s">
        <v>252</v>
      </c>
      <c r="F26" s="259">
        <v>18.3</v>
      </c>
      <c r="G26" s="259">
        <v>18.8</v>
      </c>
      <c r="H26" s="259">
        <v>19.100000000000001</v>
      </c>
      <c r="I26" s="259">
        <v>19.100000000000001</v>
      </c>
      <c r="J26" s="259">
        <v>19</v>
      </c>
      <c r="K26" s="259">
        <v>18.899999999999999</v>
      </c>
      <c r="L26" s="259">
        <v>18.899999999999999</v>
      </c>
      <c r="M26" s="217"/>
      <c r="N26" s="259">
        <f t="shared" si="6"/>
        <v>-0.20296643247462498</v>
      </c>
      <c r="O26" s="259">
        <f t="shared" si="7"/>
        <v>-0.87614860945749806</v>
      </c>
      <c r="P26" s="259">
        <f t="shared" si="8"/>
        <v>-3.0427901699065263</v>
      </c>
      <c r="Q26" s="259">
        <f t="shared" si="9"/>
        <v>-5.6135121708892184</v>
      </c>
      <c r="R26" s="259">
        <f t="shared" si="10"/>
        <v>-9.0291344602055759</v>
      </c>
      <c r="S26" s="259">
        <f t="shared" si="11"/>
        <v>-9.0291344602055759</v>
      </c>
    </row>
    <row r="27" spans="1:19">
      <c r="A27" s="254">
        <v>1995</v>
      </c>
      <c r="B27" s="277">
        <v>1995</v>
      </c>
      <c r="C27" s="259">
        <v>17.8</v>
      </c>
      <c r="D27" s="259">
        <v>17.899999999999999</v>
      </c>
      <c r="E27" s="259" t="s">
        <v>252</v>
      </c>
      <c r="F27" s="259">
        <v>19</v>
      </c>
      <c r="G27" s="259">
        <v>19.3</v>
      </c>
      <c r="H27" s="259">
        <v>19.2</v>
      </c>
      <c r="I27" s="259">
        <v>19.100000000000001</v>
      </c>
      <c r="J27" s="259">
        <v>18.899999999999999</v>
      </c>
      <c r="K27" s="259">
        <v>18.8</v>
      </c>
      <c r="L27" s="259">
        <v>18.7</v>
      </c>
      <c r="M27" s="217"/>
      <c r="N27" s="259">
        <f t="shared" si="6"/>
        <v>-0.6909732431637633</v>
      </c>
      <c r="O27" s="259">
        <f t="shared" si="7"/>
        <v>-3.3649698015530576</v>
      </c>
      <c r="P27" s="259">
        <f t="shared" si="8"/>
        <v>-5.9245707852519018</v>
      </c>
      <c r="Q27" s="259">
        <f t="shared" si="9"/>
        <v>-9.8036542132533384</v>
      </c>
      <c r="R27" s="259">
        <f t="shared" si="10"/>
        <v>-10.280883556040372</v>
      </c>
      <c r="S27" s="259">
        <f t="shared" si="11"/>
        <v>-13.881578947368425</v>
      </c>
    </row>
    <row r="28" spans="1:19">
      <c r="A28" s="254">
        <v>1996</v>
      </c>
      <c r="B28" s="277">
        <v>1996</v>
      </c>
      <c r="C28" s="259">
        <v>18.2</v>
      </c>
      <c r="D28" s="259">
        <v>18.3</v>
      </c>
      <c r="E28" s="259" t="s">
        <v>252</v>
      </c>
      <c r="F28" s="259">
        <v>18.8</v>
      </c>
      <c r="G28" s="259">
        <v>19.100000000000001</v>
      </c>
      <c r="H28" s="259">
        <v>18.899999999999999</v>
      </c>
      <c r="I28" s="259">
        <v>18.7</v>
      </c>
      <c r="J28" s="259">
        <v>18.600000000000001</v>
      </c>
      <c r="K28" s="259">
        <v>18.399999999999999</v>
      </c>
      <c r="L28" s="259">
        <v>17.399999999999999</v>
      </c>
      <c r="M28" s="217"/>
      <c r="N28" s="259">
        <f t="shared" si="6"/>
        <v>-0.62492733403094691</v>
      </c>
      <c r="O28" s="259">
        <f t="shared" si="7"/>
        <v>-3.7689156900671428</v>
      </c>
      <c r="P28" s="259">
        <f t="shared" si="8"/>
        <v>-7.7472164039246154</v>
      </c>
      <c r="Q28" s="259">
        <f t="shared" si="9"/>
        <v>-8.2405467974865072</v>
      </c>
      <c r="R28" s="259">
        <f t="shared" si="10"/>
        <v>-12.404255319148945</v>
      </c>
      <c r="S28" s="259">
        <f t="shared" si="11"/>
        <v>-12.34380276933471</v>
      </c>
    </row>
    <row r="29" spans="1:19">
      <c r="A29" s="254">
        <v>1997</v>
      </c>
      <c r="B29" s="277">
        <v>1997</v>
      </c>
      <c r="C29" s="259">
        <v>18.600000000000001</v>
      </c>
      <c r="D29" s="259">
        <v>18.7</v>
      </c>
      <c r="E29" s="259" t="s">
        <v>252</v>
      </c>
      <c r="F29" s="259">
        <v>19.400000000000002</v>
      </c>
      <c r="G29" s="259">
        <v>19.3</v>
      </c>
      <c r="H29" s="259">
        <v>19</v>
      </c>
      <c r="I29" s="259">
        <v>19</v>
      </c>
      <c r="J29" s="259">
        <v>18.8</v>
      </c>
      <c r="K29" s="259">
        <v>17.8</v>
      </c>
      <c r="L29" s="259">
        <v>17.8</v>
      </c>
      <c r="M29" s="217"/>
      <c r="N29" s="259">
        <f t="shared" si="6"/>
        <v>-2.6434753845305554</v>
      </c>
      <c r="O29" s="259">
        <f t="shared" si="7"/>
        <v>-7.1363709203568302</v>
      </c>
      <c r="P29" s="259">
        <f t="shared" si="8"/>
        <v>-7.1363709203568302</v>
      </c>
      <c r="Q29" s="259">
        <f t="shared" si="9"/>
        <v>-11.329896907216508</v>
      </c>
      <c r="R29" s="259">
        <f t="shared" si="10"/>
        <v>-11.160202912780232</v>
      </c>
      <c r="S29" s="259">
        <f t="shared" si="11"/>
        <v>-1.8086453246518499</v>
      </c>
    </row>
    <row r="30" spans="1:19">
      <c r="A30" s="254">
        <v>1998</v>
      </c>
      <c r="B30" s="277">
        <v>1998</v>
      </c>
      <c r="C30" s="259"/>
      <c r="D30" s="259">
        <v>19.3</v>
      </c>
      <c r="E30" s="259" t="s">
        <v>252</v>
      </c>
      <c r="F30" s="259">
        <v>19.8</v>
      </c>
      <c r="G30" s="259">
        <v>19.900000000000002</v>
      </c>
      <c r="H30" s="259">
        <v>19.8</v>
      </c>
      <c r="I30" s="259">
        <v>19.600000000000001</v>
      </c>
      <c r="J30" s="259">
        <v>18.600000000000001</v>
      </c>
      <c r="K30" s="259">
        <v>18.5</v>
      </c>
      <c r="L30" s="259">
        <v>17.5</v>
      </c>
      <c r="M30" s="217"/>
      <c r="N30" s="259">
        <f t="shared" si="6"/>
        <v>-2.6194588370754035</v>
      </c>
      <c r="O30" s="259">
        <f t="shared" si="7"/>
        <v>-3.1088082901554475</v>
      </c>
      <c r="P30" s="259">
        <f t="shared" si="8"/>
        <v>-7.4444444444444358</v>
      </c>
      <c r="Q30" s="259">
        <f t="shared" si="9"/>
        <v>-7.0546737213403823</v>
      </c>
      <c r="R30" s="259">
        <f t="shared" si="10"/>
        <v>2.1767381416504095</v>
      </c>
      <c r="S30" s="259">
        <f t="shared" si="11"/>
        <v>4.6061884669479607</v>
      </c>
    </row>
    <row r="31" spans="1:19">
      <c r="A31" s="254">
        <v>1999</v>
      </c>
      <c r="B31" s="277">
        <v>1999</v>
      </c>
      <c r="C31" s="259"/>
      <c r="D31" s="259">
        <v>19.3</v>
      </c>
      <c r="E31" s="259" t="s">
        <v>252</v>
      </c>
      <c r="F31" s="259">
        <v>20.5</v>
      </c>
      <c r="G31" s="259">
        <v>20.7</v>
      </c>
      <c r="H31" s="259">
        <v>20.599999999999998</v>
      </c>
      <c r="I31" s="259">
        <v>19.5</v>
      </c>
      <c r="J31" s="259">
        <v>19.5</v>
      </c>
      <c r="K31" s="259">
        <v>18.399999999999999</v>
      </c>
      <c r="L31" s="259">
        <v>17.7</v>
      </c>
      <c r="M31" s="217"/>
      <c r="N31" s="259">
        <f t="shared" si="6"/>
        <v>0.97560975609755718</v>
      </c>
      <c r="O31" s="259">
        <f t="shared" si="7"/>
        <v>-3.0292682926829251</v>
      </c>
      <c r="P31" s="259">
        <f t="shared" si="8"/>
        <v>-2.8648857917150488</v>
      </c>
      <c r="Q31" s="259">
        <f t="shared" si="9"/>
        <v>7.359863072314929</v>
      </c>
      <c r="R31" s="259">
        <f t="shared" si="10"/>
        <v>9.6387774004322342</v>
      </c>
      <c r="S31" s="259">
        <f t="shared" si="11"/>
        <v>6.8198874296435301</v>
      </c>
    </row>
    <row r="32" spans="1:19">
      <c r="A32" s="254">
        <v>2000</v>
      </c>
      <c r="B32" s="277">
        <v>2000</v>
      </c>
      <c r="C32" s="259"/>
      <c r="D32" s="259">
        <v>20</v>
      </c>
      <c r="E32" s="259" t="s">
        <v>252</v>
      </c>
      <c r="F32" s="259">
        <v>20</v>
      </c>
      <c r="G32" s="259">
        <v>20.3</v>
      </c>
      <c r="H32" s="259">
        <v>19.400000000000002</v>
      </c>
      <c r="I32" s="259">
        <v>19.2</v>
      </c>
      <c r="J32" s="259">
        <v>18.2</v>
      </c>
      <c r="K32" s="259">
        <v>17.5</v>
      </c>
      <c r="L32" s="259">
        <v>18</v>
      </c>
      <c r="M32" s="217"/>
      <c r="N32" s="259">
        <f t="shared" si="6"/>
        <v>-2.0524999999999949</v>
      </c>
      <c r="O32" s="259">
        <f t="shared" si="7"/>
        <v>-0.94708994708992045</v>
      </c>
      <c r="P32" s="259">
        <f t="shared" si="8"/>
        <v>8.3508771929824395</v>
      </c>
      <c r="Q32" s="259">
        <f t="shared" si="9"/>
        <v>11.158227848101253</v>
      </c>
      <c r="R32" s="259">
        <f t="shared" si="10"/>
        <v>8.253205128205126</v>
      </c>
      <c r="S32" s="259">
        <f t="shared" si="11"/>
        <v>3.3928571428571446</v>
      </c>
    </row>
    <row r="33" spans="1:19">
      <c r="A33" s="254">
        <v>2001</v>
      </c>
      <c r="B33" s="277">
        <v>2001</v>
      </c>
      <c r="C33" s="259"/>
      <c r="D33" s="259">
        <v>18.899999999999999</v>
      </c>
      <c r="E33" s="259" t="s">
        <v>252</v>
      </c>
      <c r="F33" s="259">
        <v>20.599999999999998</v>
      </c>
      <c r="G33" s="259">
        <v>20</v>
      </c>
      <c r="H33" s="259">
        <v>19.900000000000002</v>
      </c>
      <c r="I33" s="259">
        <v>18.899999999999999</v>
      </c>
      <c r="J33" s="259">
        <v>18.099999999999998</v>
      </c>
      <c r="K33" s="259">
        <v>18.600000000000001</v>
      </c>
      <c r="L33" s="259">
        <v>18.8</v>
      </c>
      <c r="M33" s="217"/>
      <c r="N33" s="259">
        <f t="shared" si="6"/>
        <v>2.7379668156367369</v>
      </c>
      <c r="O33" s="259">
        <f t="shared" si="7"/>
        <v>12.984727190143671</v>
      </c>
      <c r="P33" s="259">
        <f t="shared" si="8"/>
        <v>16.136168120929096</v>
      </c>
      <c r="Q33" s="259">
        <f t="shared" si="9"/>
        <v>12.646253422952444</v>
      </c>
      <c r="R33" s="259">
        <f t="shared" si="10"/>
        <v>7.4895977808599179</v>
      </c>
      <c r="S33" s="259">
        <f t="shared" si="11"/>
        <v>3.7069726390115005</v>
      </c>
    </row>
    <row r="34" spans="1:19">
      <c r="A34" s="254">
        <v>2002</v>
      </c>
      <c r="B34" s="277">
        <v>2002</v>
      </c>
      <c r="C34" s="259"/>
      <c r="D34" s="259">
        <v>17.100000000000001</v>
      </c>
      <c r="E34" s="259" t="s">
        <v>252</v>
      </c>
      <c r="F34" s="259">
        <v>19.600000000000001</v>
      </c>
      <c r="G34" s="259">
        <v>18.8</v>
      </c>
      <c r="H34" s="259">
        <v>18.2</v>
      </c>
      <c r="I34" s="259">
        <v>17.7</v>
      </c>
      <c r="J34" s="259">
        <v>18.399999999999999</v>
      </c>
      <c r="K34" s="259">
        <v>18.600000000000001</v>
      </c>
      <c r="L34" s="259">
        <v>18.5</v>
      </c>
      <c r="M34" s="217"/>
      <c r="N34" s="259">
        <f t="shared" si="6"/>
        <v>6.0150375939849408</v>
      </c>
      <c r="O34" s="259">
        <f t="shared" si="7"/>
        <v>11.075949367088585</v>
      </c>
      <c r="P34" s="259">
        <f t="shared" si="8"/>
        <v>9.4093406593406392</v>
      </c>
      <c r="Q34" s="259">
        <f t="shared" si="9"/>
        <v>5.6122448979591422</v>
      </c>
      <c r="R34" s="259">
        <f t="shared" si="10"/>
        <v>1.9074675324675512</v>
      </c>
      <c r="S34" s="259">
        <f t="shared" si="11"/>
        <v>-0.892857142857157</v>
      </c>
    </row>
    <row r="35" spans="1:19">
      <c r="A35" s="254">
        <v>2003</v>
      </c>
      <c r="B35" s="277">
        <v>2003</v>
      </c>
      <c r="C35" s="259"/>
      <c r="D35" s="259">
        <v>15.8</v>
      </c>
      <c r="E35" s="259" t="s">
        <v>252</v>
      </c>
      <c r="F35" s="259">
        <v>17.899999999999999</v>
      </c>
      <c r="G35" s="259">
        <v>17.399999999999999</v>
      </c>
      <c r="H35" s="259">
        <v>17</v>
      </c>
      <c r="I35" s="259">
        <v>17.8</v>
      </c>
      <c r="J35" s="259">
        <v>18.2</v>
      </c>
      <c r="K35" s="259">
        <v>18.2</v>
      </c>
      <c r="L35" s="259">
        <v>17.299999999999997</v>
      </c>
      <c r="M35" s="217"/>
      <c r="N35" s="259">
        <f t="shared" si="6"/>
        <v>5.2047238526271178</v>
      </c>
      <c r="O35" s="259">
        <f t="shared" si="7"/>
        <v>4.1039965620971479</v>
      </c>
      <c r="P35" s="259">
        <f t="shared" si="8"/>
        <v>1.2170790103751126</v>
      </c>
      <c r="Q35" s="259">
        <f t="shared" si="9"/>
        <v>-1.2125444388013864</v>
      </c>
      <c r="R35" s="259">
        <f t="shared" si="10"/>
        <v>-3.4078212290502563</v>
      </c>
      <c r="S35" s="259">
        <f t="shared" si="11"/>
        <v>-3.351955307262581</v>
      </c>
    </row>
    <row r="36" spans="1:19">
      <c r="A36" s="254">
        <v>2004</v>
      </c>
      <c r="B36" s="277">
        <v>2004</v>
      </c>
      <c r="C36" s="259"/>
      <c r="D36" s="259">
        <v>15.6</v>
      </c>
      <c r="E36" s="259" t="s">
        <v>252</v>
      </c>
      <c r="F36" s="259">
        <v>16.5</v>
      </c>
      <c r="G36" s="259">
        <v>15.9</v>
      </c>
      <c r="H36" s="259">
        <v>16.7</v>
      </c>
      <c r="I36" s="259">
        <v>17.299999999999997</v>
      </c>
      <c r="J36" s="259">
        <v>17.399999999999999</v>
      </c>
      <c r="K36" s="259">
        <v>16.5</v>
      </c>
      <c r="L36" s="259">
        <v>16.8</v>
      </c>
      <c r="M36" s="217"/>
      <c r="N36" s="259">
        <f t="shared" si="6"/>
        <v>-2.4009324009323922</v>
      </c>
      <c r="O36" s="259">
        <f t="shared" si="7"/>
        <v>-4.8124098124098129</v>
      </c>
      <c r="P36" s="259">
        <f t="shared" si="8"/>
        <v>-5.8746556473829274</v>
      </c>
      <c r="Q36" s="259">
        <f t="shared" si="9"/>
        <v>-7.4343434343434227</v>
      </c>
      <c r="R36" s="259">
        <f t="shared" si="10"/>
        <v>-7.6023391812865633</v>
      </c>
      <c r="S36" s="259">
        <f t="shared" si="11"/>
        <v>10.946708463949848</v>
      </c>
    </row>
    <row r="37" spans="1:19">
      <c r="A37" s="254">
        <v>2005</v>
      </c>
      <c r="B37" s="277">
        <v>2005</v>
      </c>
      <c r="C37" s="259"/>
      <c r="D37" s="259">
        <v>16.8</v>
      </c>
      <c r="E37" s="259" t="s">
        <v>252</v>
      </c>
      <c r="F37" s="259">
        <v>16.3</v>
      </c>
      <c r="G37" s="259">
        <v>16.8</v>
      </c>
      <c r="H37" s="259">
        <v>17.100000000000001</v>
      </c>
      <c r="I37" s="259">
        <v>16.900000000000002</v>
      </c>
      <c r="J37" s="259">
        <v>16.100000000000001</v>
      </c>
      <c r="K37" s="259">
        <v>16.400000000000002</v>
      </c>
      <c r="L37" s="259">
        <v>16.3</v>
      </c>
      <c r="M37" s="217"/>
      <c r="N37" s="259">
        <f t="shared" si="6"/>
        <v>-4.2944785276073683</v>
      </c>
      <c r="O37" s="259">
        <f t="shared" si="7"/>
        <v>-7.0133853876185217</v>
      </c>
      <c r="P37" s="259">
        <f t="shared" si="8"/>
        <v>-10.143149284253559</v>
      </c>
      <c r="Q37" s="259">
        <f t="shared" si="9"/>
        <v>-9.8912926487999169</v>
      </c>
      <c r="R37" s="259">
        <f t="shared" si="10"/>
        <v>8.2462449756716989</v>
      </c>
      <c r="S37" s="259">
        <f t="shared" si="11"/>
        <v>7.5862068965517349</v>
      </c>
    </row>
    <row r="38" spans="1:19">
      <c r="A38" s="254">
        <v>2006</v>
      </c>
      <c r="B38" s="277">
        <v>2006</v>
      </c>
      <c r="C38" s="259"/>
      <c r="D38" s="259">
        <v>17.599999999999998</v>
      </c>
      <c r="E38" s="259" t="s">
        <v>252</v>
      </c>
      <c r="F38" s="259">
        <v>17.5</v>
      </c>
      <c r="G38" s="259">
        <v>17.599999999999998</v>
      </c>
      <c r="H38" s="259">
        <v>17.5</v>
      </c>
      <c r="I38" s="259">
        <v>16.5</v>
      </c>
      <c r="J38" s="259">
        <v>16.7</v>
      </c>
      <c r="K38" s="259">
        <v>16.600000000000001</v>
      </c>
      <c r="L38" s="259">
        <v>16.3</v>
      </c>
      <c r="M38" s="217"/>
      <c r="N38" s="259">
        <f t="shared" si="6"/>
        <v>-4.0000000000000044</v>
      </c>
      <c r="O38" s="259">
        <f t="shared" si="7"/>
        <v>-6.6666666666666625</v>
      </c>
      <c r="P38" s="259">
        <f t="shared" si="8"/>
        <v>-7.3684210526315876</v>
      </c>
      <c r="Q38" s="259">
        <f t="shared" si="9"/>
        <v>10.565517241379323</v>
      </c>
      <c r="R38" s="259">
        <f t="shared" si="10"/>
        <v>9.9034482758621056</v>
      </c>
      <c r="S38" s="259">
        <f t="shared" si="11"/>
        <v>5.0201342281879393</v>
      </c>
    </row>
    <row r="39" spans="1:19">
      <c r="A39" s="254">
        <v>2007</v>
      </c>
      <c r="B39" s="277">
        <v>2007</v>
      </c>
      <c r="C39" s="259"/>
      <c r="D39" s="259">
        <v>18</v>
      </c>
      <c r="E39" s="259" t="s">
        <v>252</v>
      </c>
      <c r="F39" s="259">
        <v>18.399999999999999</v>
      </c>
      <c r="G39" s="259">
        <v>18.600000000000001</v>
      </c>
      <c r="H39" s="259">
        <v>17.7</v>
      </c>
      <c r="I39" s="259">
        <v>17.599999999999998</v>
      </c>
      <c r="J39" s="259">
        <v>17.100000000000001</v>
      </c>
      <c r="K39" s="259">
        <v>16.8</v>
      </c>
      <c r="L39" s="259">
        <v>17.5</v>
      </c>
      <c r="M39" s="217"/>
      <c r="N39" s="259">
        <f t="shared" si="6"/>
        <v>-1.1594202898550656</v>
      </c>
      <c r="O39" s="259">
        <f t="shared" si="7"/>
        <v>-0.99160945842870707</v>
      </c>
      <c r="P39" s="259">
        <f t="shared" si="8"/>
        <v>16.101949025487261</v>
      </c>
      <c r="Q39" s="259">
        <f t="shared" si="9"/>
        <v>12.803598200899572</v>
      </c>
      <c r="R39" s="259">
        <f t="shared" si="10"/>
        <v>7.8494309892033929</v>
      </c>
      <c r="S39" s="259">
        <f t="shared" si="11"/>
        <v>10.125858123569779</v>
      </c>
    </row>
    <row r="40" spans="1:19">
      <c r="A40" s="254">
        <v>2008</v>
      </c>
      <c r="B40" s="277">
        <v>2008</v>
      </c>
      <c r="C40" s="259"/>
      <c r="D40" s="259">
        <v>17.100000000000001</v>
      </c>
      <c r="E40" s="259" t="s">
        <v>252</v>
      </c>
      <c r="F40" s="259">
        <v>18.8</v>
      </c>
      <c r="G40" s="259">
        <v>17.899999999999999</v>
      </c>
      <c r="H40" s="259">
        <v>17.7</v>
      </c>
      <c r="I40" s="259">
        <v>17.299999999999997</v>
      </c>
      <c r="J40" s="259">
        <v>16.900000000000002</v>
      </c>
      <c r="K40" s="259">
        <v>17.599999999999998</v>
      </c>
      <c r="L40" s="259">
        <v>18.099999999999998</v>
      </c>
      <c r="M40" s="217"/>
      <c r="N40" s="259">
        <f t="shared" si="6"/>
        <v>0.22396416573346284</v>
      </c>
      <c r="O40" s="259">
        <f t="shared" si="7"/>
        <v>16.87454145267791</v>
      </c>
      <c r="P40" s="259">
        <f t="shared" si="8"/>
        <v>14.233308877476164</v>
      </c>
      <c r="Q40" s="259">
        <f t="shared" si="9"/>
        <v>8.596315864629462</v>
      </c>
      <c r="R40" s="259">
        <f t="shared" si="10"/>
        <v>10.862262038073904</v>
      </c>
      <c r="S40" s="259">
        <f t="shared" si="11"/>
        <v>3.7711810421709533</v>
      </c>
    </row>
    <row r="41" spans="1:19">
      <c r="A41" s="254">
        <v>2009</v>
      </c>
      <c r="B41" s="277">
        <v>2009</v>
      </c>
      <c r="C41" s="259"/>
      <c r="D41" s="259">
        <v>14.499999999999998</v>
      </c>
      <c r="E41" s="259" t="s">
        <v>252</v>
      </c>
      <c r="F41" s="259">
        <v>17.7</v>
      </c>
      <c r="G41" s="259">
        <v>16.100000000000001</v>
      </c>
      <c r="H41" s="259">
        <v>16</v>
      </c>
      <c r="I41" s="259">
        <v>16</v>
      </c>
      <c r="J41" s="259">
        <v>16.900000000000002</v>
      </c>
      <c r="K41" s="259">
        <v>17.7</v>
      </c>
      <c r="L41" s="259">
        <v>18.600000000000001</v>
      </c>
      <c r="M41" s="217"/>
      <c r="N41" s="259">
        <f t="shared" si="6"/>
        <v>7.2706019871420668</v>
      </c>
      <c r="O41" s="259">
        <f t="shared" si="7"/>
        <v>6.6043249561660078</v>
      </c>
      <c r="P41" s="259">
        <f t="shared" si="8"/>
        <v>3.742463883517253</v>
      </c>
      <c r="Q41" s="259">
        <f t="shared" si="9"/>
        <v>7.4152542372881767</v>
      </c>
      <c r="R41" s="259">
        <f t="shared" si="10"/>
        <v>2.3952095808383365</v>
      </c>
      <c r="S41" s="259">
        <f t="shared" si="11"/>
        <v>3.2729398012858382</v>
      </c>
    </row>
    <row r="42" spans="1:19">
      <c r="A42" s="254">
        <v>2010</v>
      </c>
      <c r="B42" s="277">
        <v>2010</v>
      </c>
      <c r="C42" s="259"/>
      <c r="D42" s="259">
        <v>14.499999999999998</v>
      </c>
      <c r="E42" s="259" t="s">
        <v>252</v>
      </c>
      <c r="F42" s="259">
        <v>14.799999999999999</v>
      </c>
      <c r="G42" s="259">
        <v>14.799999999999999</v>
      </c>
      <c r="H42" s="259">
        <v>15.1</v>
      </c>
      <c r="I42" s="259">
        <v>16.2</v>
      </c>
      <c r="J42" s="259">
        <v>17.2</v>
      </c>
      <c r="K42" s="259">
        <v>18.3</v>
      </c>
      <c r="L42" s="259">
        <v>18.399999999999999</v>
      </c>
      <c r="M42" s="217"/>
      <c r="N42" s="259">
        <f t="shared" si="6"/>
        <v>0</v>
      </c>
      <c r="O42" s="259">
        <f t="shared" si="7"/>
        <v>-0.71195356430255741</v>
      </c>
      <c r="P42" s="259">
        <f t="shared" si="8"/>
        <v>4.4185633001422371</v>
      </c>
      <c r="Q42" s="259">
        <f t="shared" si="9"/>
        <v>0.90629551707396161</v>
      </c>
      <c r="R42" s="259">
        <f t="shared" si="10"/>
        <v>3.0405405405405408</v>
      </c>
      <c r="S42" s="259">
        <f t="shared" si="11"/>
        <v>0.15015015015013627</v>
      </c>
    </row>
    <row r="43" spans="1:19">
      <c r="A43" s="254">
        <v>2011</v>
      </c>
      <c r="B43" s="277">
        <v>2011</v>
      </c>
      <c r="C43" s="259"/>
      <c r="D43" s="259">
        <v>14.899999999999999</v>
      </c>
      <c r="E43" s="259" t="s">
        <v>252</v>
      </c>
      <c r="F43" s="259">
        <v>14.899999999999999</v>
      </c>
      <c r="G43" s="259">
        <v>14.799999999999999</v>
      </c>
      <c r="H43" s="259">
        <v>15.7</v>
      </c>
      <c r="I43" s="259">
        <v>16.900000000000002</v>
      </c>
      <c r="J43" s="259">
        <v>18</v>
      </c>
      <c r="K43" s="259">
        <v>18.2</v>
      </c>
      <c r="L43" s="259">
        <v>18</v>
      </c>
      <c r="M43" s="217"/>
      <c r="N43" s="259">
        <f t="shared" si="6"/>
        <v>-3.3376874915544321</v>
      </c>
      <c r="O43" s="259">
        <f t="shared" si="7"/>
        <v>0.51660190745318524</v>
      </c>
      <c r="P43" s="259">
        <f t="shared" si="8"/>
        <v>-1.5191094321424059</v>
      </c>
      <c r="Q43" s="259">
        <f t="shared" si="9"/>
        <v>0.67114093959730214</v>
      </c>
      <c r="R43" s="259">
        <f t="shared" si="10"/>
        <v>-1.6032811334824655</v>
      </c>
      <c r="S43" s="259">
        <f t="shared" si="11"/>
        <v>-0.47284929835266326</v>
      </c>
    </row>
    <row r="44" spans="1:19">
      <c r="A44" s="254">
        <v>2012</v>
      </c>
      <c r="B44" s="277">
        <v>2012</v>
      </c>
      <c r="C44" s="259"/>
      <c r="D44" s="259">
        <v>15.2</v>
      </c>
      <c r="E44" s="259" t="s">
        <v>252</v>
      </c>
      <c r="F44" s="259">
        <v>15.4</v>
      </c>
      <c r="G44" s="259">
        <v>15.8</v>
      </c>
      <c r="H44" s="259">
        <v>16.900000000000002</v>
      </c>
      <c r="I44" s="259">
        <v>18</v>
      </c>
      <c r="J44" s="259">
        <v>18.3</v>
      </c>
      <c r="K44" s="259">
        <v>18.2</v>
      </c>
      <c r="L44" s="259">
        <v>18.399999999999999</v>
      </c>
      <c r="M44" s="217"/>
      <c r="N44" s="259">
        <f t="shared" si="6"/>
        <v>0.57245386192754311</v>
      </c>
      <c r="O44" s="259">
        <f t="shared" si="7"/>
        <v>-2.0880317287502796</v>
      </c>
      <c r="P44" s="259">
        <f t="shared" si="8"/>
        <v>8.9565606806995088E-2</v>
      </c>
      <c r="Q44" s="259">
        <f t="shared" si="9"/>
        <v>-1.6341991341991422</v>
      </c>
      <c r="R44" s="259">
        <f t="shared" si="10"/>
        <v>5.1652892561976867E-2</v>
      </c>
      <c r="S44" s="259">
        <f t="shared" ref="S44:S49" si="12">(D43*L44/F44-D49)/D49*100</f>
        <v>3.5034732709151175</v>
      </c>
    </row>
    <row r="45" spans="1:19">
      <c r="A45" s="254">
        <v>2013</v>
      </c>
      <c r="B45" s="277">
        <v>2013</v>
      </c>
      <c r="C45" s="259"/>
      <c r="D45" s="259">
        <v>16.7</v>
      </c>
      <c r="E45" s="259" t="s">
        <v>252</v>
      </c>
      <c r="F45" s="259">
        <v>15.8</v>
      </c>
      <c r="G45" s="259">
        <v>16.900000000000002</v>
      </c>
      <c r="H45" s="259">
        <v>18</v>
      </c>
      <c r="I45" s="259">
        <v>18.7</v>
      </c>
      <c r="J45" s="259">
        <v>18.5</v>
      </c>
      <c r="K45" s="259">
        <v>18.5</v>
      </c>
      <c r="L45" s="259">
        <v>17.8</v>
      </c>
      <c r="M45" s="217"/>
      <c r="N45" s="259">
        <f t="shared" si="6"/>
        <v>-2.6453422269385367</v>
      </c>
      <c r="O45" s="259">
        <f t="shared" si="7"/>
        <v>-0.48013967699695737</v>
      </c>
      <c r="P45" s="259">
        <f t="shared" si="8"/>
        <v>-5.6258790436025663E-2</v>
      </c>
      <c r="Q45" s="259">
        <f t="shared" si="9"/>
        <v>1.1219792865362546</v>
      </c>
      <c r="R45" s="259">
        <f t="shared" ref="R45:R50" si="13">(D44*K45/F45-D49)/D49*100</f>
        <v>3.4736532234324389</v>
      </c>
      <c r="S45" s="259">
        <f t="shared" si="12"/>
        <v>4.4149428836060309</v>
      </c>
    </row>
    <row r="46" spans="1:19">
      <c r="A46" s="254">
        <v>2014</v>
      </c>
      <c r="B46" s="277">
        <v>2014</v>
      </c>
      <c r="C46" s="259"/>
      <c r="D46" s="259">
        <v>17.399999999999999</v>
      </c>
      <c r="E46" s="259" t="s">
        <v>252</v>
      </c>
      <c r="F46" s="259">
        <v>16.7</v>
      </c>
      <c r="G46" s="259">
        <v>17.5</v>
      </c>
      <c r="H46" s="259">
        <v>17.8</v>
      </c>
      <c r="I46" s="259">
        <v>17.7</v>
      </c>
      <c r="J46" s="259">
        <v>17.7</v>
      </c>
      <c r="K46" s="259">
        <v>17</v>
      </c>
      <c r="L46" s="259">
        <v>16.5</v>
      </c>
      <c r="M46" s="1"/>
      <c r="N46" s="259">
        <f t="shared" si="6"/>
        <v>0.5747126436781691</v>
      </c>
      <c r="O46" s="259">
        <f t="shared" si="7"/>
        <v>-1.1111111111111072</v>
      </c>
      <c r="P46" s="259">
        <f t="shared" si="8"/>
        <v>0.56818181818182634</v>
      </c>
      <c r="Q46" s="259">
        <f t="shared" ref="Q46:Q51" si="14">(D45*J46/F46-D49)/D49*100</f>
        <v>2.9069767441860463</v>
      </c>
      <c r="R46" s="259">
        <f t="shared" si="13"/>
        <v>3.65853658536584</v>
      </c>
      <c r="S46" s="259">
        <f t="shared" si="12"/>
        <v>0.6097560975609625</v>
      </c>
    </row>
    <row r="47" spans="1:19">
      <c r="A47" s="254">
        <v>2015</v>
      </c>
      <c r="B47" s="277">
        <v>2015</v>
      </c>
      <c r="C47" s="259"/>
      <c r="D47" s="259">
        <v>18</v>
      </c>
      <c r="E47" s="259" t="s">
        <v>252</v>
      </c>
      <c r="F47" s="259">
        <v>17.5</v>
      </c>
      <c r="G47" s="259">
        <v>17.7</v>
      </c>
      <c r="H47" s="259">
        <v>17.7</v>
      </c>
      <c r="I47" s="259">
        <v>17.8</v>
      </c>
      <c r="J47" s="259">
        <v>17</v>
      </c>
      <c r="K47" s="259">
        <v>16.5</v>
      </c>
      <c r="L47" s="259">
        <v>14.299999999999999</v>
      </c>
      <c r="M47" s="1"/>
      <c r="N47" s="259">
        <f t="shared" si="6"/>
        <v>-2.228571428571434</v>
      </c>
      <c r="O47" s="259">
        <f t="shared" si="7"/>
        <v>-6.4935064935000113E-3</v>
      </c>
      <c r="P47" s="259">
        <f t="shared" ref="P47:P52" si="15">(D46*I47/F47-D49)/D49*100</f>
        <v>2.8970099667774085</v>
      </c>
      <c r="Q47" s="259">
        <f t="shared" si="14"/>
        <v>3.0662020905923062</v>
      </c>
      <c r="R47" s="259">
        <f t="shared" si="13"/>
        <v>3.4843205574878106E-2</v>
      </c>
      <c r="S47" s="259">
        <f t="shared" si="12"/>
        <v>-12.232804232804236</v>
      </c>
    </row>
    <row r="48" spans="1:19">
      <c r="A48" s="254">
        <v>2016</v>
      </c>
      <c r="B48" s="277">
        <v>2016</v>
      </c>
      <c r="C48" s="259"/>
      <c r="D48" s="259">
        <v>17.599999999999998</v>
      </c>
      <c r="E48" s="259" t="s">
        <v>252</v>
      </c>
      <c r="F48" s="259">
        <v>18.2</v>
      </c>
      <c r="G48" s="259">
        <v>18.3</v>
      </c>
      <c r="H48" s="259">
        <v>18.2</v>
      </c>
      <c r="I48" s="259">
        <v>17.2</v>
      </c>
      <c r="J48" s="259">
        <v>16.600000000000001</v>
      </c>
      <c r="K48" s="259">
        <v>14.2</v>
      </c>
      <c r="L48" s="259">
        <v>15.2</v>
      </c>
      <c r="M48" s="1"/>
      <c r="N48" s="259">
        <f t="shared" si="6"/>
        <v>2.8346653346653654</v>
      </c>
      <c r="O48" s="259">
        <f t="shared" ref="O48:O53" si="16">(D47*H48/F48-D49)/D49*100</f>
        <v>4.6511627906976782</v>
      </c>
      <c r="P48" s="259">
        <f t="shared" si="15"/>
        <v>3.7255427499329801</v>
      </c>
      <c r="Q48" s="259">
        <f t="shared" si="14"/>
        <v>0.10720986330742389</v>
      </c>
      <c r="R48" s="259">
        <f t="shared" si="13"/>
        <v>-13.308913308913306</v>
      </c>
      <c r="S48" s="259">
        <f t="shared" si="12"/>
        <v>-16.016943949904846</v>
      </c>
    </row>
    <row r="49" spans="1:19">
      <c r="A49" s="254">
        <v>2017</v>
      </c>
      <c r="B49" s="277">
        <v>2017</v>
      </c>
      <c r="C49" s="259"/>
      <c r="D49" s="259">
        <v>17.2</v>
      </c>
      <c r="E49" s="259" t="s">
        <v>252</v>
      </c>
      <c r="F49" s="259">
        <v>17.8</v>
      </c>
      <c r="G49" s="259">
        <v>17.8</v>
      </c>
      <c r="H49" s="259">
        <v>17.299999999999997</v>
      </c>
      <c r="I49" s="259">
        <v>16.7</v>
      </c>
      <c r="J49" s="259">
        <v>14.2</v>
      </c>
      <c r="K49" s="259">
        <v>15.2</v>
      </c>
      <c r="L49" s="259">
        <v>17.599999999999998</v>
      </c>
      <c r="M49" s="1"/>
      <c r="N49" s="259">
        <f t="shared" ref="N49:N54" si="17">(D48*G49/F49-D49)/D49*100</f>
        <v>2.3255813953488293</v>
      </c>
      <c r="O49" s="259">
        <f t="shared" si="16"/>
        <v>4.3025486434639122</v>
      </c>
      <c r="P49" s="259">
        <f t="shared" si="15"/>
        <v>0.68511921074263016</v>
      </c>
      <c r="Q49" s="259">
        <f t="shared" si="14"/>
        <v>-13.330559023442929</v>
      </c>
      <c r="R49" s="259">
        <f t="shared" si="13"/>
        <v>-16.037913501977279</v>
      </c>
      <c r="S49" s="259">
        <f t="shared" si="12"/>
        <v>-11.213024535656992</v>
      </c>
    </row>
    <row r="50" spans="1:19">
      <c r="A50" s="254">
        <v>2018</v>
      </c>
      <c r="B50" s="277">
        <v>2018</v>
      </c>
      <c r="C50" s="259"/>
      <c r="D50" s="259">
        <v>16.400000000000002</v>
      </c>
      <c r="E50" s="259" t="s">
        <v>252</v>
      </c>
      <c r="F50" s="259">
        <v>17.299999999999997</v>
      </c>
      <c r="G50" s="259">
        <v>16.600000000000001</v>
      </c>
      <c r="H50" s="259">
        <v>16.5</v>
      </c>
      <c r="I50" s="259">
        <v>14.099999999999998</v>
      </c>
      <c r="J50" s="259">
        <v>14.899999999999999</v>
      </c>
      <c r="K50" s="259">
        <v>17.299999999999997</v>
      </c>
      <c r="L50" s="259"/>
      <c r="M50" s="1"/>
      <c r="N50" s="259">
        <f t="shared" si="17"/>
        <v>0.63442830960102892</v>
      </c>
      <c r="O50" s="259">
        <f t="shared" si="16"/>
        <v>2.8196813760057282E-2</v>
      </c>
      <c r="P50" s="259">
        <f t="shared" si="15"/>
        <v>-13.466067223292658</v>
      </c>
      <c r="Q50" s="259">
        <f t="shared" si="14"/>
        <v>-17.24093389737461</v>
      </c>
      <c r="R50" s="259">
        <f t="shared" si="13"/>
        <v>-12.244897959183684</v>
      </c>
      <c r="S50" s="259"/>
    </row>
    <row r="51" spans="1:19">
      <c r="A51" s="254">
        <v>2019</v>
      </c>
      <c r="B51" s="277">
        <v>2019</v>
      </c>
      <c r="C51" s="259"/>
      <c r="D51" s="259">
        <v>16.400000000000002</v>
      </c>
      <c r="E51" s="259" t="s">
        <v>252</v>
      </c>
      <c r="F51" s="259">
        <v>16.5</v>
      </c>
      <c r="G51" s="259">
        <v>16.5</v>
      </c>
      <c r="H51" s="259">
        <v>14.099999999999998</v>
      </c>
      <c r="I51" s="259">
        <v>15</v>
      </c>
      <c r="J51" s="259">
        <v>17.2</v>
      </c>
      <c r="K51" s="259"/>
      <c r="L51" s="259"/>
      <c r="M51" s="1"/>
      <c r="N51" s="259">
        <f t="shared" si="17"/>
        <v>0</v>
      </c>
      <c r="O51" s="259">
        <f t="shared" si="16"/>
        <v>-13.490460157126813</v>
      </c>
      <c r="P51" s="259">
        <f t="shared" si="15"/>
        <v>-16.708989334687647</v>
      </c>
      <c r="Q51" s="259">
        <f t="shared" si="14"/>
        <v>-12.776747062461347</v>
      </c>
      <c r="R51" s="259"/>
      <c r="S51" s="259"/>
    </row>
    <row r="52" spans="1:19">
      <c r="A52" s="281">
        <v>2020</v>
      </c>
      <c r="B52" s="278">
        <v>2020</v>
      </c>
      <c r="C52" s="285"/>
      <c r="D52" s="285">
        <v>16.2</v>
      </c>
      <c r="E52" s="285" t="s">
        <v>252</v>
      </c>
      <c r="F52" s="285">
        <v>16.3</v>
      </c>
      <c r="G52" s="285">
        <v>14.000000000000002</v>
      </c>
      <c r="H52" s="285">
        <v>14.899999999999999</v>
      </c>
      <c r="I52" s="285">
        <v>17.2</v>
      </c>
      <c r="J52" s="285"/>
      <c r="K52" s="285"/>
      <c r="L52" s="285"/>
      <c r="M52" s="10"/>
      <c r="N52" s="259">
        <f t="shared" si="17"/>
        <v>-13.050064379307717</v>
      </c>
      <c r="O52" s="259">
        <f t="shared" si="16"/>
        <v>-16.249100318744212</v>
      </c>
      <c r="P52" s="259">
        <f t="shared" si="15"/>
        <v>-11.70652310003755</v>
      </c>
      <c r="Q52" s="259"/>
      <c r="R52" s="259"/>
      <c r="S52" s="259"/>
    </row>
    <row r="53" spans="1:19" s="230" customFormat="1">
      <c r="A53" s="337">
        <v>2021</v>
      </c>
      <c r="B53" s="318">
        <v>2021</v>
      </c>
      <c r="C53" s="285"/>
      <c r="D53" s="285">
        <v>17.899999999999999</v>
      </c>
      <c r="E53" s="285" t="s">
        <v>252</v>
      </c>
      <c r="F53" s="285">
        <v>16.3</v>
      </c>
      <c r="G53" s="285">
        <v>15.6</v>
      </c>
      <c r="H53" s="285">
        <v>17.100000000000001</v>
      </c>
      <c r="I53" s="285"/>
      <c r="J53" s="285"/>
      <c r="K53" s="285"/>
      <c r="L53" s="285"/>
      <c r="M53" s="313"/>
      <c r="N53" s="285">
        <f t="shared" si="17"/>
        <v>-13.383829728896055</v>
      </c>
      <c r="O53" s="285">
        <f t="shared" si="16"/>
        <v>-13.290346813572052</v>
      </c>
      <c r="P53" s="285"/>
      <c r="Q53" s="285"/>
      <c r="R53" s="285"/>
      <c r="S53" s="285"/>
    </row>
    <row r="54" spans="1:19" s="311" customFormat="1">
      <c r="A54" s="338">
        <v>2022</v>
      </c>
      <c r="B54" s="335">
        <v>2022</v>
      </c>
      <c r="C54" s="267"/>
      <c r="D54" s="267">
        <v>19.600000000000001</v>
      </c>
      <c r="E54" s="267" t="s">
        <v>252</v>
      </c>
      <c r="F54" s="267">
        <v>18.099999999999998</v>
      </c>
      <c r="G54" s="267">
        <v>19.3</v>
      </c>
      <c r="H54" s="267"/>
      <c r="I54" s="267"/>
      <c r="J54" s="267"/>
      <c r="K54" s="267"/>
      <c r="L54" s="267"/>
      <c r="M54" s="9"/>
      <c r="N54" s="267">
        <f t="shared" si="17"/>
        <v>-2.6186717781035029</v>
      </c>
      <c r="O54" s="267"/>
      <c r="P54" s="267"/>
      <c r="Q54" s="267"/>
      <c r="R54" s="267"/>
      <c r="S54" s="267"/>
    </row>
    <row r="55" spans="1:19">
      <c r="A55" s="254"/>
      <c r="B55" s="1"/>
      <c r="C55" s="224"/>
      <c r="D55" s="224"/>
      <c r="E55" s="224"/>
      <c r="F55" s="224"/>
      <c r="G55" s="224"/>
      <c r="H55" s="224"/>
      <c r="I55" s="224"/>
      <c r="J55" s="224"/>
      <c r="K55" s="224"/>
      <c r="L55" s="224"/>
      <c r="M55" s="1"/>
      <c r="N55" s="1"/>
      <c r="O55" s="1"/>
      <c r="P55" s="1"/>
      <c r="Q55" s="1"/>
      <c r="R55" s="1"/>
      <c r="S55" s="1"/>
    </row>
    <row r="56" spans="1:19">
      <c r="A56" s="254" t="s">
        <v>283</v>
      </c>
      <c r="B56" s="269"/>
      <c r="C56" s="270"/>
      <c r="D56" s="270"/>
      <c r="E56" s="270"/>
      <c r="F56" s="270"/>
      <c r="G56" s="271"/>
      <c r="H56" s="271"/>
      <c r="I56" s="271"/>
      <c r="J56" s="271"/>
      <c r="K56" s="271"/>
      <c r="L56" s="271"/>
      <c r="M56" s="1"/>
      <c r="N56" s="59"/>
      <c r="O56" s="59"/>
      <c r="P56" s="59"/>
      <c r="Q56" s="59"/>
      <c r="R56" s="59"/>
      <c r="S56" s="59"/>
    </row>
    <row r="57" spans="1:19" s="316" customFormat="1" ht="42" customHeight="1">
      <c r="A57" s="381" t="s">
        <v>270</v>
      </c>
      <c r="B57" s="381"/>
      <c r="C57" s="381"/>
      <c r="D57" s="381"/>
      <c r="E57" s="381"/>
      <c r="F57" s="381"/>
      <c r="G57" s="381"/>
      <c r="H57" s="381"/>
      <c r="I57" s="381"/>
      <c r="J57" s="381"/>
      <c r="K57" s="381"/>
      <c r="L57" s="381"/>
      <c r="M57" s="319"/>
      <c r="N57" s="319"/>
      <c r="O57" s="319"/>
      <c r="P57" s="319"/>
      <c r="Q57" s="319"/>
      <c r="R57" s="319"/>
      <c r="S57" s="319"/>
    </row>
    <row r="58" spans="1:19" s="316" customFormat="1" ht="54.75" customHeight="1">
      <c r="A58" s="381" t="s">
        <v>278</v>
      </c>
      <c r="B58" s="381"/>
      <c r="C58" s="381"/>
      <c r="D58" s="381"/>
      <c r="E58" s="381"/>
      <c r="F58" s="381"/>
      <c r="G58" s="381"/>
      <c r="H58" s="381"/>
      <c r="I58" s="381"/>
      <c r="J58" s="381"/>
      <c r="K58" s="381"/>
      <c r="L58" s="381"/>
      <c r="M58" s="317"/>
      <c r="N58" s="317"/>
      <c r="O58" s="317"/>
      <c r="P58" s="317"/>
      <c r="Q58" s="317"/>
      <c r="R58" s="317"/>
      <c r="S58" s="317"/>
    </row>
    <row r="59" spans="1:19" s="316" customFormat="1" ht="28.35" customHeight="1">
      <c r="A59" s="325" t="s">
        <v>279</v>
      </c>
      <c r="B59" s="317"/>
      <c r="C59" s="321"/>
      <c r="D59" s="321"/>
      <c r="E59" s="321"/>
      <c r="F59" s="321"/>
      <c r="G59" s="321"/>
      <c r="H59" s="321"/>
      <c r="I59" s="321"/>
      <c r="J59" s="321"/>
      <c r="K59" s="321"/>
      <c r="L59" s="321"/>
      <c r="M59" s="317"/>
      <c r="N59" s="317"/>
      <c r="O59" s="317"/>
      <c r="P59" s="317"/>
      <c r="Q59" s="317"/>
      <c r="R59" s="317"/>
      <c r="S59" s="317"/>
    </row>
    <row r="60" spans="1:19" s="316" customFormat="1" ht="28.35" customHeight="1">
      <c r="A60" s="325" t="s">
        <v>273</v>
      </c>
      <c r="B60" s="321"/>
      <c r="C60" s="321"/>
      <c r="D60" s="321"/>
      <c r="E60" s="321"/>
      <c r="F60" s="317"/>
      <c r="G60" s="317"/>
      <c r="H60" s="317"/>
      <c r="I60" s="317"/>
      <c r="J60" s="317"/>
      <c r="K60" s="317"/>
      <c r="L60" s="317"/>
      <c r="M60" s="317"/>
      <c r="N60" s="317"/>
      <c r="O60" s="317"/>
      <c r="P60" s="317"/>
      <c r="Q60" s="317"/>
      <c r="R60" s="317"/>
      <c r="S60" s="317"/>
    </row>
    <row r="61" spans="1:19">
      <c r="A61" s="272"/>
      <c r="B61" s="273"/>
      <c r="C61" s="274"/>
      <c r="D61" s="274"/>
      <c r="E61" s="274"/>
      <c r="F61" s="274"/>
      <c r="G61" s="274"/>
      <c r="H61" s="274"/>
      <c r="I61" s="274"/>
      <c r="J61" s="274"/>
      <c r="K61" s="274"/>
      <c r="L61" s="274"/>
      <c r="M61" s="9"/>
      <c r="N61" s="9"/>
      <c r="O61" s="9"/>
      <c r="P61" s="9"/>
      <c r="Q61" s="9"/>
      <c r="R61" s="9"/>
      <c r="S61" s="9"/>
    </row>
    <row r="63" spans="1:19">
      <c r="A63" s="376" t="s">
        <v>101</v>
      </c>
      <c r="B63" s="376"/>
      <c r="C63" s="376"/>
      <c r="D63" s="376"/>
      <c r="E63" s="376"/>
      <c r="F63" s="376"/>
    </row>
  </sheetData>
  <mergeCells count="8">
    <mergeCell ref="N10:S11"/>
    <mergeCell ref="C11:D11"/>
    <mergeCell ref="A63:F63"/>
    <mergeCell ref="A8:A12"/>
    <mergeCell ref="B10:B12"/>
    <mergeCell ref="G10:L11"/>
    <mergeCell ref="A57:L57"/>
    <mergeCell ref="A58:L58"/>
  </mergeCells>
  <hyperlinks>
    <hyperlink ref="A63" location="Contents!A1" display="Back to Table of Contents" xr:uid="{00000000-0004-0000-0900-000000000000}"/>
    <hyperlink ref="A2" r:id="rId1" xr:uid="{32252750-FEB6-4870-B4DF-B64A72FC5378}"/>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O63"/>
  <sheetViews>
    <sheetView topLeftCell="A31" zoomScaleNormal="100" workbookViewId="0"/>
  </sheetViews>
  <sheetFormatPr defaultColWidth="8.5703125" defaultRowHeight="15"/>
  <cols>
    <col min="1" max="1" width="23.5703125" style="311" customWidth="1"/>
    <col min="2" max="2" width="60.5703125" style="311" customWidth="1"/>
    <col min="3" max="3" width="14.42578125" style="311" customWidth="1"/>
    <col min="4" max="62" width="8.5703125" style="311"/>
    <col min="63" max="63" width="8.7109375" style="311" customWidth="1"/>
    <col min="64" max="64" width="13.42578125" style="311" bestFit="1" customWidth="1"/>
    <col min="65" max="65" width="13.7109375" style="311" bestFit="1" customWidth="1"/>
    <col min="66" max="16384" width="8.5703125" style="311"/>
  </cols>
  <sheetData>
    <row r="1" spans="1:65">
      <c r="A1" s="301" t="s">
        <v>310</v>
      </c>
    </row>
    <row r="2" spans="1:65">
      <c r="A2" s="302" t="s">
        <v>337</v>
      </c>
    </row>
    <row r="5" spans="1:65">
      <c r="A5" s="69" t="s">
        <v>323</v>
      </c>
      <c r="B5" s="312"/>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row>
    <row r="6" spans="1:65">
      <c r="A6" s="9" t="s">
        <v>25</v>
      </c>
      <c r="B6" s="9"/>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8"/>
      <c r="BB6" s="221"/>
      <c r="BC6" s="221"/>
      <c r="BD6" s="221"/>
      <c r="BE6" s="221"/>
      <c r="BF6" s="221"/>
      <c r="BG6" s="221"/>
      <c r="BH6" s="221"/>
      <c r="BI6" s="221"/>
      <c r="BJ6" s="8"/>
      <c r="BK6" s="221"/>
      <c r="BL6" s="221"/>
    </row>
    <row r="7" spans="1:65">
      <c r="A7" s="312"/>
      <c r="B7" s="312"/>
      <c r="C7" s="8" t="s">
        <v>56</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349"/>
      <c r="BB7" s="350" t="s">
        <v>156</v>
      </c>
      <c r="BC7" s="8"/>
      <c r="BD7" s="8"/>
      <c r="BE7" s="8"/>
      <c r="BF7" s="8"/>
      <c r="BG7" s="8"/>
      <c r="BH7" s="8"/>
      <c r="BI7" s="8"/>
      <c r="BJ7" s="351"/>
      <c r="BK7" s="8"/>
      <c r="BL7" s="352"/>
      <c r="BM7" s="349"/>
    </row>
    <row r="8" spans="1:65">
      <c r="A8" s="368" t="s">
        <v>157</v>
      </c>
      <c r="B8" s="9" t="s">
        <v>158</v>
      </c>
      <c r="C8" s="221">
        <v>1982</v>
      </c>
      <c r="D8" s="221">
        <v>1983</v>
      </c>
      <c r="E8" s="221">
        <v>1984</v>
      </c>
      <c r="F8" s="221">
        <v>1985</v>
      </c>
      <c r="G8" s="221">
        <v>1986</v>
      </c>
      <c r="H8" s="221">
        <v>1987</v>
      </c>
      <c r="I8" s="221">
        <v>1988</v>
      </c>
      <c r="J8" s="221">
        <v>1989</v>
      </c>
      <c r="K8" s="221">
        <v>1990</v>
      </c>
      <c r="L8" s="221">
        <v>1991</v>
      </c>
      <c r="M8" s="221">
        <v>1992</v>
      </c>
      <c r="N8" s="221">
        <v>1993</v>
      </c>
      <c r="O8" s="221">
        <v>1994</v>
      </c>
      <c r="P8" s="221">
        <v>1995</v>
      </c>
      <c r="Q8" s="221">
        <v>1996</v>
      </c>
      <c r="R8" s="221">
        <v>1997</v>
      </c>
      <c r="S8" s="221">
        <v>1998</v>
      </c>
      <c r="T8" s="221">
        <v>1999</v>
      </c>
      <c r="U8" s="221">
        <v>2000</v>
      </c>
      <c r="V8" s="221">
        <v>2001</v>
      </c>
      <c r="W8" s="221">
        <v>2002</v>
      </c>
      <c r="X8" s="221">
        <v>2003</v>
      </c>
      <c r="Y8" s="221">
        <v>2004</v>
      </c>
      <c r="Z8" s="221">
        <v>2005</v>
      </c>
      <c r="AA8" s="221">
        <v>2006</v>
      </c>
      <c r="AB8" s="221">
        <v>2007</v>
      </c>
      <c r="AC8" s="221">
        <v>2008</v>
      </c>
      <c r="AD8" s="221">
        <v>2009</v>
      </c>
      <c r="AE8" s="221">
        <v>2010</v>
      </c>
      <c r="AF8" s="221">
        <v>2011</v>
      </c>
      <c r="AG8" s="221">
        <v>2012</v>
      </c>
      <c r="AH8" s="221">
        <v>2013</v>
      </c>
      <c r="AI8" s="221">
        <v>2014</v>
      </c>
      <c r="AJ8" s="221">
        <v>2015</v>
      </c>
      <c r="AK8" s="221">
        <v>2016</v>
      </c>
      <c r="AL8" s="221">
        <v>2017</v>
      </c>
      <c r="AM8" s="221">
        <v>2018</v>
      </c>
      <c r="AN8" s="221">
        <v>2019</v>
      </c>
      <c r="AO8" s="221">
        <v>2020</v>
      </c>
      <c r="AP8" s="221">
        <v>2021</v>
      </c>
      <c r="AQ8" s="221">
        <v>2022</v>
      </c>
      <c r="AR8" s="221">
        <v>2023</v>
      </c>
      <c r="AS8" s="221">
        <v>2024</v>
      </c>
      <c r="AT8" s="221">
        <v>2025</v>
      </c>
      <c r="AU8" s="221">
        <v>2026</v>
      </c>
      <c r="AV8" s="221">
        <v>2027</v>
      </c>
      <c r="AW8" s="221">
        <v>2028</v>
      </c>
      <c r="AX8" s="221">
        <v>2029</v>
      </c>
      <c r="AY8" s="221">
        <v>2030</v>
      </c>
      <c r="AZ8" s="221">
        <v>2031</v>
      </c>
      <c r="BA8" s="222">
        <v>2032</v>
      </c>
      <c r="BB8" s="221" t="s">
        <v>159</v>
      </c>
      <c r="BC8" s="221" t="s">
        <v>160</v>
      </c>
      <c r="BD8" s="221" t="s">
        <v>161</v>
      </c>
      <c r="BE8" s="221" t="s">
        <v>162</v>
      </c>
      <c r="BF8" s="221" t="s">
        <v>163</v>
      </c>
      <c r="BG8" s="221" t="s">
        <v>164</v>
      </c>
      <c r="BH8" s="221" t="s">
        <v>165</v>
      </c>
      <c r="BI8" s="221" t="s">
        <v>166</v>
      </c>
      <c r="BJ8" s="221" t="s">
        <v>167</v>
      </c>
      <c r="BK8" s="221" t="s">
        <v>168</v>
      </c>
      <c r="BL8" s="223" t="s">
        <v>169</v>
      </c>
      <c r="BM8" s="223" t="s">
        <v>170</v>
      </c>
    </row>
    <row r="9" spans="1:65">
      <c r="A9" s="339" t="s">
        <v>171</v>
      </c>
      <c r="B9" s="344" t="s">
        <v>172</v>
      </c>
      <c r="C9" s="225">
        <v>-39</v>
      </c>
      <c r="D9" s="225">
        <v>-95</v>
      </c>
      <c r="E9" s="225">
        <v>-148</v>
      </c>
      <c r="F9" s="225">
        <v>-189</v>
      </c>
      <c r="G9" s="225">
        <v>-244</v>
      </c>
      <c r="H9" s="225">
        <v>-294</v>
      </c>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6"/>
      <c r="BB9" s="225">
        <v>-39</v>
      </c>
      <c r="BC9" s="225">
        <v>-95</v>
      </c>
      <c r="BD9" s="225">
        <v>-148</v>
      </c>
      <c r="BE9" s="225">
        <v>-189</v>
      </c>
      <c r="BF9" s="225">
        <v>-244</v>
      </c>
      <c r="BG9" s="225">
        <v>-294</v>
      </c>
      <c r="BH9" s="225" t="s">
        <v>173</v>
      </c>
      <c r="BI9" s="225" t="s">
        <v>173</v>
      </c>
      <c r="BJ9" s="225" t="s">
        <v>173</v>
      </c>
      <c r="BK9" s="225" t="s">
        <v>173</v>
      </c>
      <c r="BL9" s="322">
        <v>-715</v>
      </c>
      <c r="BM9" s="323" t="s">
        <v>173</v>
      </c>
    </row>
    <row r="10" spans="1:65">
      <c r="A10" s="339" t="s">
        <v>174</v>
      </c>
      <c r="B10" s="344" t="s">
        <v>175</v>
      </c>
      <c r="C10" s="225"/>
      <c r="D10" s="225">
        <v>18</v>
      </c>
      <c r="E10" s="225">
        <v>38</v>
      </c>
      <c r="F10" s="225">
        <v>42</v>
      </c>
      <c r="G10" s="225">
        <v>47</v>
      </c>
      <c r="H10" s="225">
        <v>54</v>
      </c>
      <c r="I10" s="225">
        <v>56</v>
      </c>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6"/>
      <c r="BB10" s="225">
        <v>18</v>
      </c>
      <c r="BC10" s="225">
        <v>38</v>
      </c>
      <c r="BD10" s="225">
        <v>42</v>
      </c>
      <c r="BE10" s="225">
        <v>47</v>
      </c>
      <c r="BF10" s="225">
        <v>54</v>
      </c>
      <c r="BG10" s="225">
        <v>56</v>
      </c>
      <c r="BH10" s="225" t="s">
        <v>173</v>
      </c>
      <c r="BI10" s="225" t="s">
        <v>173</v>
      </c>
      <c r="BJ10" s="225" t="s">
        <v>173</v>
      </c>
      <c r="BK10" s="225" t="s">
        <v>173</v>
      </c>
      <c r="BL10" s="322">
        <v>199</v>
      </c>
      <c r="BM10" s="323" t="s">
        <v>173</v>
      </c>
    </row>
    <row r="11" spans="1:65">
      <c r="A11" s="339" t="s">
        <v>176</v>
      </c>
      <c r="B11" s="344" t="s">
        <v>177</v>
      </c>
      <c r="C11" s="225"/>
      <c r="D11" s="225"/>
      <c r="E11" s="225">
        <v>6.1</v>
      </c>
      <c r="F11" s="225">
        <v>8.6</v>
      </c>
      <c r="G11" s="225">
        <v>8.8000000000000007</v>
      </c>
      <c r="H11" s="225">
        <v>10.7</v>
      </c>
      <c r="I11" s="225">
        <v>22.4</v>
      </c>
      <c r="J11" s="225">
        <v>29.6</v>
      </c>
      <c r="K11" s="227"/>
      <c r="L11" s="227"/>
      <c r="M11" s="227"/>
      <c r="N11" s="227"/>
      <c r="O11" s="227"/>
      <c r="P11" s="227"/>
      <c r="Q11" s="227"/>
      <c r="R11" s="227"/>
      <c r="S11" s="227"/>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6"/>
      <c r="BB11" s="225">
        <v>6.1</v>
      </c>
      <c r="BC11" s="225">
        <v>8.6</v>
      </c>
      <c r="BD11" s="225">
        <v>8.8000000000000007</v>
      </c>
      <c r="BE11" s="225">
        <v>10.7</v>
      </c>
      <c r="BF11" s="225">
        <v>22.4</v>
      </c>
      <c r="BG11" s="225">
        <v>29.6</v>
      </c>
      <c r="BH11" s="225" t="s">
        <v>173</v>
      </c>
      <c r="BI11" s="225" t="s">
        <v>173</v>
      </c>
      <c r="BJ11" s="225" t="s">
        <v>173</v>
      </c>
      <c r="BK11" s="225" t="s">
        <v>173</v>
      </c>
      <c r="BL11" s="322">
        <v>56.6</v>
      </c>
      <c r="BM11" s="323" t="s">
        <v>173</v>
      </c>
    </row>
    <row r="12" spans="1:65">
      <c r="A12" s="339" t="s">
        <v>178</v>
      </c>
      <c r="B12" s="344" t="s">
        <v>179</v>
      </c>
      <c r="C12" s="225" t="s">
        <v>128</v>
      </c>
      <c r="D12" s="225"/>
      <c r="E12" s="225">
        <v>1</v>
      </c>
      <c r="F12" s="225">
        <v>11</v>
      </c>
      <c r="G12" s="225">
        <v>17</v>
      </c>
      <c r="H12" s="225">
        <v>22</v>
      </c>
      <c r="I12" s="225">
        <v>25</v>
      </c>
      <c r="J12" s="225">
        <v>27</v>
      </c>
      <c r="K12" s="227"/>
      <c r="L12" s="227"/>
      <c r="M12" s="227"/>
      <c r="N12" s="227"/>
      <c r="O12" s="227"/>
      <c r="P12" s="227"/>
      <c r="Q12" s="227"/>
      <c r="R12" s="227"/>
      <c r="S12" s="227"/>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6"/>
      <c r="BB12" s="225">
        <v>1</v>
      </c>
      <c r="BC12" s="225">
        <v>11</v>
      </c>
      <c r="BD12" s="225">
        <v>17</v>
      </c>
      <c r="BE12" s="225">
        <v>22</v>
      </c>
      <c r="BF12" s="225">
        <v>25</v>
      </c>
      <c r="BG12" s="225">
        <v>27</v>
      </c>
      <c r="BH12" s="225" t="s">
        <v>173</v>
      </c>
      <c r="BI12" s="225" t="s">
        <v>173</v>
      </c>
      <c r="BJ12" s="225" t="s">
        <v>173</v>
      </c>
      <c r="BK12" s="225" t="s">
        <v>173</v>
      </c>
      <c r="BL12" s="322">
        <v>76</v>
      </c>
      <c r="BM12" s="323" t="s">
        <v>173</v>
      </c>
    </row>
    <row r="13" spans="1:65">
      <c r="A13" s="339" t="s">
        <v>180</v>
      </c>
      <c r="B13" s="344" t="s">
        <v>181</v>
      </c>
      <c r="C13" s="225"/>
      <c r="D13" s="225"/>
      <c r="E13" s="227"/>
      <c r="F13" s="227"/>
      <c r="G13" s="227"/>
      <c r="H13" s="225">
        <v>11.6</v>
      </c>
      <c r="I13" s="225">
        <v>-1.7</v>
      </c>
      <c r="J13" s="225">
        <v>-9.6</v>
      </c>
      <c r="K13" s="225">
        <v>-1.3</v>
      </c>
      <c r="L13" s="225">
        <v>3.7</v>
      </c>
      <c r="M13" s="225">
        <v>4.5999999999999996</v>
      </c>
      <c r="N13" s="227"/>
      <c r="O13" s="227"/>
      <c r="P13" s="227"/>
      <c r="Q13" s="227"/>
      <c r="R13" s="227"/>
      <c r="S13" s="227"/>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6"/>
      <c r="BB13" s="225">
        <v>11.6</v>
      </c>
      <c r="BC13" s="225">
        <v>-1.7</v>
      </c>
      <c r="BD13" s="225">
        <v>-9.6</v>
      </c>
      <c r="BE13" s="225">
        <v>-1.3</v>
      </c>
      <c r="BF13" s="225">
        <v>3.7</v>
      </c>
      <c r="BG13" s="225">
        <v>4.5999999999999996</v>
      </c>
      <c r="BH13" s="225" t="s">
        <v>173</v>
      </c>
      <c r="BI13" s="225" t="s">
        <v>173</v>
      </c>
      <c r="BJ13" s="225" t="s">
        <v>173</v>
      </c>
      <c r="BK13" s="225" t="s">
        <v>173</v>
      </c>
      <c r="BL13" s="322">
        <v>2.7</v>
      </c>
      <c r="BM13" s="323" t="s">
        <v>173</v>
      </c>
    </row>
    <row r="14" spans="1:65">
      <c r="A14" s="339" t="s">
        <v>182</v>
      </c>
      <c r="B14" s="344" t="s">
        <v>183</v>
      </c>
      <c r="C14" s="225" t="s">
        <v>184</v>
      </c>
      <c r="D14" s="225"/>
      <c r="E14" s="227"/>
      <c r="F14" s="227"/>
      <c r="G14" s="227"/>
      <c r="H14" s="227"/>
      <c r="I14" s="225">
        <v>9</v>
      </c>
      <c r="J14" s="225">
        <v>14</v>
      </c>
      <c r="K14" s="225">
        <v>15</v>
      </c>
      <c r="L14" s="225">
        <v>14</v>
      </c>
      <c r="M14" s="225">
        <v>11</v>
      </c>
      <c r="N14" s="225">
        <v>8</v>
      </c>
      <c r="O14" s="227"/>
      <c r="P14" s="227"/>
      <c r="Q14" s="227"/>
      <c r="R14" s="227"/>
      <c r="S14" s="227"/>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6"/>
      <c r="BB14" s="225">
        <v>9</v>
      </c>
      <c r="BC14" s="225">
        <v>14</v>
      </c>
      <c r="BD14" s="225">
        <v>15</v>
      </c>
      <c r="BE14" s="225">
        <v>14</v>
      </c>
      <c r="BF14" s="225">
        <v>11</v>
      </c>
      <c r="BG14" s="225">
        <v>8</v>
      </c>
      <c r="BH14" s="225" t="s">
        <v>173</v>
      </c>
      <c r="BI14" s="225" t="s">
        <v>173</v>
      </c>
      <c r="BJ14" s="225" t="s">
        <v>173</v>
      </c>
      <c r="BK14" s="225" t="s">
        <v>173</v>
      </c>
      <c r="BL14" s="322">
        <v>63</v>
      </c>
      <c r="BM14" s="323" t="s">
        <v>173</v>
      </c>
    </row>
    <row r="15" spans="1:65">
      <c r="A15" s="339" t="s">
        <v>185</v>
      </c>
      <c r="B15" s="344" t="s">
        <v>186</v>
      </c>
      <c r="C15" s="225"/>
      <c r="D15" s="225"/>
      <c r="E15" s="227"/>
      <c r="F15" s="227"/>
      <c r="G15" s="227"/>
      <c r="H15" s="227"/>
      <c r="I15" s="227"/>
      <c r="J15" s="227"/>
      <c r="K15" s="227"/>
      <c r="L15" s="225">
        <v>18</v>
      </c>
      <c r="M15" s="225">
        <v>33</v>
      </c>
      <c r="N15" s="225">
        <v>31</v>
      </c>
      <c r="O15" s="225">
        <v>36</v>
      </c>
      <c r="P15" s="225">
        <v>38</v>
      </c>
      <c r="Q15" s="225">
        <v>33</v>
      </c>
      <c r="R15" s="227"/>
      <c r="S15" s="227"/>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6"/>
      <c r="BB15" s="225">
        <v>18</v>
      </c>
      <c r="BC15" s="225">
        <v>33</v>
      </c>
      <c r="BD15" s="225">
        <v>31</v>
      </c>
      <c r="BE15" s="225">
        <v>36</v>
      </c>
      <c r="BF15" s="225">
        <v>38</v>
      </c>
      <c r="BG15" s="225">
        <v>33</v>
      </c>
      <c r="BH15" s="225" t="s">
        <v>173</v>
      </c>
      <c r="BI15" s="225" t="s">
        <v>173</v>
      </c>
      <c r="BJ15" s="225" t="s">
        <v>173</v>
      </c>
      <c r="BK15" s="225" t="s">
        <v>173</v>
      </c>
      <c r="BL15" s="322">
        <v>156</v>
      </c>
      <c r="BM15" s="323" t="s">
        <v>173</v>
      </c>
    </row>
    <row r="16" spans="1:65">
      <c r="A16" s="339" t="s">
        <v>187</v>
      </c>
      <c r="B16" s="344" t="s">
        <v>188</v>
      </c>
      <c r="C16" s="225"/>
      <c r="D16" s="225"/>
      <c r="E16" s="227"/>
      <c r="F16" s="227"/>
      <c r="G16" s="227"/>
      <c r="H16" s="227"/>
      <c r="I16" s="227"/>
      <c r="J16" s="227"/>
      <c r="K16" s="227"/>
      <c r="L16" s="227"/>
      <c r="M16" s="227"/>
      <c r="N16" s="227"/>
      <c r="O16" s="225">
        <v>26</v>
      </c>
      <c r="P16" s="225">
        <v>44</v>
      </c>
      <c r="Q16" s="225">
        <v>52</v>
      </c>
      <c r="R16" s="225">
        <v>61</v>
      </c>
      <c r="S16" s="225">
        <v>59</v>
      </c>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6"/>
      <c r="BB16" s="225">
        <v>26</v>
      </c>
      <c r="BC16" s="225">
        <v>44</v>
      </c>
      <c r="BD16" s="225">
        <v>52</v>
      </c>
      <c r="BE16" s="225">
        <v>61</v>
      </c>
      <c r="BF16" s="225">
        <v>59</v>
      </c>
      <c r="BG16" s="225" t="s">
        <v>173</v>
      </c>
      <c r="BH16" s="225" t="s">
        <v>173</v>
      </c>
      <c r="BI16" s="225" t="s">
        <v>173</v>
      </c>
      <c r="BJ16" s="225" t="s">
        <v>173</v>
      </c>
      <c r="BK16" s="225" t="s">
        <v>173</v>
      </c>
      <c r="BL16" s="322">
        <v>242</v>
      </c>
      <c r="BM16" s="323" t="s">
        <v>173</v>
      </c>
    </row>
    <row r="17" spans="1:65">
      <c r="A17" s="339" t="s">
        <v>189</v>
      </c>
      <c r="B17" s="344" t="s">
        <v>190</v>
      </c>
      <c r="C17" s="225"/>
      <c r="D17" s="225"/>
      <c r="E17" s="225"/>
      <c r="F17" s="225"/>
      <c r="G17" s="225"/>
      <c r="H17" s="225"/>
      <c r="I17" s="225"/>
      <c r="J17" s="225"/>
      <c r="K17" s="225"/>
      <c r="L17" s="225"/>
      <c r="M17" s="225"/>
      <c r="N17" s="225"/>
      <c r="O17" s="225"/>
      <c r="P17" s="225"/>
      <c r="Q17" s="225"/>
      <c r="R17" s="225" t="s">
        <v>191</v>
      </c>
      <c r="S17" s="225">
        <v>-9</v>
      </c>
      <c r="T17" s="225">
        <v>-7</v>
      </c>
      <c r="U17" s="225">
        <v>-23</v>
      </c>
      <c r="V17" s="225">
        <v>-24</v>
      </c>
      <c r="W17" s="225">
        <v>-18</v>
      </c>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6"/>
      <c r="BB17" s="225" t="s">
        <v>191</v>
      </c>
      <c r="BC17" s="225">
        <v>-9</v>
      </c>
      <c r="BD17" s="225">
        <v>-7</v>
      </c>
      <c r="BE17" s="225">
        <v>-23</v>
      </c>
      <c r="BF17" s="225">
        <v>-24</v>
      </c>
      <c r="BG17" s="225">
        <v>-18</v>
      </c>
      <c r="BH17" s="225" t="s">
        <v>173</v>
      </c>
      <c r="BI17" s="225" t="s">
        <v>173</v>
      </c>
      <c r="BJ17" s="225" t="s">
        <v>173</v>
      </c>
      <c r="BK17" s="225" t="s">
        <v>173</v>
      </c>
      <c r="BL17" s="322">
        <v>-63</v>
      </c>
      <c r="BM17" s="323" t="s">
        <v>173</v>
      </c>
    </row>
    <row r="18" spans="1:65">
      <c r="A18" s="339" t="s">
        <v>192</v>
      </c>
      <c r="B18" s="344" t="s">
        <v>193</v>
      </c>
      <c r="C18" s="225"/>
      <c r="D18" s="225"/>
      <c r="E18" s="225"/>
      <c r="F18" s="225"/>
      <c r="G18" s="225"/>
      <c r="H18" s="225"/>
      <c r="I18" s="225"/>
      <c r="J18" s="225"/>
      <c r="K18" s="225"/>
      <c r="L18" s="225"/>
      <c r="M18" s="225"/>
      <c r="N18" s="225"/>
      <c r="O18" s="225"/>
      <c r="P18" s="225"/>
      <c r="Q18" s="225"/>
      <c r="R18" s="225"/>
      <c r="S18" s="225"/>
      <c r="T18" s="225"/>
      <c r="U18" s="225"/>
      <c r="V18" s="225">
        <v>-70.2</v>
      </c>
      <c r="W18" s="225">
        <v>-31.3</v>
      </c>
      <c r="X18" s="225">
        <v>-84</v>
      </c>
      <c r="Y18" s="225">
        <v>-100.7</v>
      </c>
      <c r="Z18" s="225">
        <v>-100.3</v>
      </c>
      <c r="AA18" s="225">
        <v>-125.6</v>
      </c>
      <c r="AB18" s="225">
        <v>-142.1</v>
      </c>
      <c r="AC18" s="225">
        <v>-150.69999999999999</v>
      </c>
      <c r="AD18" s="225">
        <v>-158.19999999999999</v>
      </c>
      <c r="AE18" s="225">
        <v>-175.9</v>
      </c>
      <c r="AF18" s="225">
        <v>-117.3</v>
      </c>
      <c r="AG18" s="225"/>
      <c r="AH18" s="225"/>
      <c r="AI18" s="225"/>
      <c r="AJ18" s="225"/>
      <c r="AK18" s="225"/>
      <c r="AL18" s="225"/>
      <c r="AM18" s="225"/>
      <c r="AN18" s="225"/>
      <c r="AO18" s="225"/>
      <c r="AP18" s="225"/>
      <c r="AQ18" s="225"/>
      <c r="AR18" s="225"/>
      <c r="AS18" s="225"/>
      <c r="AT18" s="225"/>
      <c r="AU18" s="225"/>
      <c r="AV18" s="225"/>
      <c r="AW18" s="225"/>
      <c r="AX18" s="225"/>
      <c r="AY18" s="225"/>
      <c r="AZ18" s="225"/>
      <c r="BA18" s="226"/>
      <c r="BB18" s="225">
        <v>-70.2</v>
      </c>
      <c r="BC18" s="225">
        <v>-31.3</v>
      </c>
      <c r="BD18" s="225">
        <v>-84</v>
      </c>
      <c r="BE18" s="225">
        <v>-100.7</v>
      </c>
      <c r="BF18" s="225">
        <v>-100.3</v>
      </c>
      <c r="BG18" s="225">
        <v>-125.6</v>
      </c>
      <c r="BH18" s="225">
        <v>-142.1</v>
      </c>
      <c r="BI18" s="225">
        <v>-150.69999999999999</v>
      </c>
      <c r="BJ18" s="225">
        <v>-158.19999999999999</v>
      </c>
      <c r="BK18" s="225">
        <v>-175.9</v>
      </c>
      <c r="BL18" s="322">
        <v>-386.6</v>
      </c>
      <c r="BM18" s="323">
        <v>-1139.0999999999999</v>
      </c>
    </row>
    <row r="19" spans="1:65">
      <c r="A19" s="339" t="s">
        <v>194</v>
      </c>
      <c r="B19" s="344" t="s">
        <v>195</v>
      </c>
      <c r="C19" s="225"/>
      <c r="D19" s="225"/>
      <c r="E19" s="225"/>
      <c r="F19" s="225"/>
      <c r="G19" s="225"/>
      <c r="H19" s="225"/>
      <c r="I19" s="225"/>
      <c r="J19" s="225"/>
      <c r="K19" s="225"/>
      <c r="L19" s="225"/>
      <c r="M19" s="225"/>
      <c r="N19" s="225"/>
      <c r="O19" s="225"/>
      <c r="P19" s="225"/>
      <c r="Q19" s="225"/>
      <c r="R19" s="225"/>
      <c r="S19" s="225"/>
      <c r="T19" s="225"/>
      <c r="U19" s="225"/>
      <c r="V19" s="225"/>
      <c r="W19" s="225">
        <v>-42.5</v>
      </c>
      <c r="X19" s="225">
        <v>-39.299999999999997</v>
      </c>
      <c r="Y19" s="225">
        <v>-29.1</v>
      </c>
      <c r="Z19" s="225">
        <v>-3.5</v>
      </c>
      <c r="AA19" s="225">
        <v>16.100000000000001</v>
      </c>
      <c r="AB19" s="225">
        <v>16.8</v>
      </c>
      <c r="AC19" s="225">
        <v>16</v>
      </c>
      <c r="AD19" s="225">
        <v>13.7</v>
      </c>
      <c r="AE19" s="225">
        <v>10.1</v>
      </c>
      <c r="AF19" s="225">
        <v>7.2</v>
      </c>
      <c r="AG19" s="225">
        <v>4.7</v>
      </c>
      <c r="AH19" s="225"/>
      <c r="AI19" s="225"/>
      <c r="AJ19" s="225"/>
      <c r="AK19" s="225"/>
      <c r="AL19" s="225"/>
      <c r="AM19" s="225"/>
      <c r="AN19" s="225"/>
      <c r="AO19" s="225"/>
      <c r="AP19" s="225"/>
      <c r="AQ19" s="225"/>
      <c r="AR19" s="225"/>
      <c r="AS19" s="225"/>
      <c r="AT19" s="225"/>
      <c r="AU19" s="225"/>
      <c r="AV19" s="225"/>
      <c r="AW19" s="225"/>
      <c r="AX19" s="225"/>
      <c r="AY19" s="225"/>
      <c r="AZ19" s="225"/>
      <c r="BA19" s="226"/>
      <c r="BB19" s="225">
        <v>-42.5</v>
      </c>
      <c r="BC19" s="225">
        <v>-39.299999999999997</v>
      </c>
      <c r="BD19" s="225">
        <v>-29.1</v>
      </c>
      <c r="BE19" s="225">
        <v>-3.5</v>
      </c>
      <c r="BF19" s="225">
        <v>16.100000000000001</v>
      </c>
      <c r="BG19" s="225">
        <v>16.8</v>
      </c>
      <c r="BH19" s="225">
        <v>16</v>
      </c>
      <c r="BI19" s="225">
        <v>13.7</v>
      </c>
      <c r="BJ19" s="225">
        <v>10.1</v>
      </c>
      <c r="BK19" s="225">
        <v>7.2</v>
      </c>
      <c r="BL19" s="322">
        <v>-98.4</v>
      </c>
      <c r="BM19" s="323">
        <v>-34.5</v>
      </c>
    </row>
    <row r="20" spans="1:65">
      <c r="A20" s="339" t="s">
        <v>196</v>
      </c>
      <c r="B20" s="344" t="s">
        <v>197</v>
      </c>
      <c r="C20" s="225"/>
      <c r="D20" s="225"/>
      <c r="E20" s="225"/>
      <c r="F20" s="225"/>
      <c r="G20" s="225"/>
      <c r="H20" s="225"/>
      <c r="I20" s="225"/>
      <c r="J20" s="225"/>
      <c r="K20" s="225"/>
      <c r="L20" s="225"/>
      <c r="M20" s="225"/>
      <c r="N20" s="225"/>
      <c r="O20" s="225"/>
      <c r="P20" s="225"/>
      <c r="Q20" s="225"/>
      <c r="R20" s="225"/>
      <c r="S20" s="225"/>
      <c r="T20" s="225"/>
      <c r="U20" s="225"/>
      <c r="V20" s="225"/>
      <c r="W20" s="225"/>
      <c r="X20" s="225">
        <v>-53.1</v>
      </c>
      <c r="Y20" s="225">
        <v>-135.4</v>
      </c>
      <c r="Z20" s="225">
        <v>-77.599999999999994</v>
      </c>
      <c r="AA20" s="225">
        <v>-20.6</v>
      </c>
      <c r="AB20" s="225">
        <v>-13.6</v>
      </c>
      <c r="AC20" s="225">
        <v>-16.7</v>
      </c>
      <c r="AD20" s="225">
        <v>-11.2</v>
      </c>
      <c r="AE20" s="225">
        <v>-4.0999999999999996</v>
      </c>
      <c r="AF20" s="225">
        <v>4.2</v>
      </c>
      <c r="AG20" s="225">
        <v>2.6</v>
      </c>
      <c r="AH20" s="225">
        <v>1.7</v>
      </c>
      <c r="AI20" s="225"/>
      <c r="AJ20" s="225"/>
      <c r="AK20" s="225"/>
      <c r="AL20" s="225"/>
      <c r="AM20" s="225"/>
      <c r="AN20" s="225"/>
      <c r="AO20" s="225"/>
      <c r="AP20" s="225"/>
      <c r="AQ20" s="225"/>
      <c r="AR20" s="225"/>
      <c r="AS20" s="225"/>
      <c r="AT20" s="225"/>
      <c r="AU20" s="225"/>
      <c r="AV20" s="225"/>
      <c r="AW20" s="225"/>
      <c r="AX20" s="225"/>
      <c r="AY20" s="225"/>
      <c r="AZ20" s="225"/>
      <c r="BA20" s="226"/>
      <c r="BB20" s="225">
        <v>-53.1</v>
      </c>
      <c r="BC20" s="225">
        <v>-135.4</v>
      </c>
      <c r="BD20" s="225">
        <v>-77.599999999999994</v>
      </c>
      <c r="BE20" s="225">
        <v>-20.6</v>
      </c>
      <c r="BF20" s="225">
        <v>-13.6</v>
      </c>
      <c r="BG20" s="225">
        <v>-16.7</v>
      </c>
      <c r="BH20" s="225">
        <v>-11.2</v>
      </c>
      <c r="BI20" s="225">
        <v>-4.0999999999999996</v>
      </c>
      <c r="BJ20" s="225">
        <v>4.2</v>
      </c>
      <c r="BK20" s="225">
        <v>2.6</v>
      </c>
      <c r="BL20" s="322">
        <v>-300.3</v>
      </c>
      <c r="BM20" s="323">
        <v>-325.5</v>
      </c>
    </row>
    <row r="21" spans="1:65">
      <c r="A21" s="339" t="s">
        <v>198</v>
      </c>
      <c r="B21" s="344" t="s">
        <v>199</v>
      </c>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v>-27.1</v>
      </c>
      <c r="AA21" s="225">
        <v>-37.299999999999997</v>
      </c>
      <c r="AB21" s="225">
        <v>-20</v>
      </c>
      <c r="AC21" s="225">
        <v>-15.6</v>
      </c>
      <c r="AD21" s="225">
        <v>-12.2</v>
      </c>
      <c r="AE21" s="225">
        <v>-7.9</v>
      </c>
      <c r="AF21" s="225">
        <v>-1.2</v>
      </c>
      <c r="AG21" s="225">
        <v>-0.3</v>
      </c>
      <c r="AH21" s="225">
        <v>-0.3</v>
      </c>
      <c r="AI21" s="225">
        <v>-0.3</v>
      </c>
      <c r="AJ21" s="225"/>
      <c r="AK21" s="225"/>
      <c r="AL21" s="225"/>
      <c r="AM21" s="225"/>
      <c r="AN21" s="225"/>
      <c r="AO21" s="225"/>
      <c r="AP21" s="225"/>
      <c r="AQ21" s="225"/>
      <c r="AR21" s="225"/>
      <c r="AS21" s="225"/>
      <c r="AT21" s="225"/>
      <c r="AU21" s="225"/>
      <c r="AV21" s="225"/>
      <c r="AW21" s="225"/>
      <c r="AX21" s="225"/>
      <c r="AY21" s="225"/>
      <c r="AZ21" s="225"/>
      <c r="BA21" s="226"/>
      <c r="BB21" s="225">
        <v>-27.1</v>
      </c>
      <c r="BC21" s="225">
        <v>-37.299999999999997</v>
      </c>
      <c r="BD21" s="225">
        <v>-20</v>
      </c>
      <c r="BE21" s="225">
        <v>-15.6</v>
      </c>
      <c r="BF21" s="225">
        <v>-12.2</v>
      </c>
      <c r="BG21" s="225">
        <v>-7.9</v>
      </c>
      <c r="BH21" s="225">
        <v>-1.2</v>
      </c>
      <c r="BI21" s="225">
        <v>-0.3</v>
      </c>
      <c r="BJ21" s="225">
        <v>-0.3</v>
      </c>
      <c r="BK21" s="225">
        <v>-0.3</v>
      </c>
      <c r="BL21" s="322">
        <v>-112.2</v>
      </c>
      <c r="BM21" s="323">
        <v>-122.2</v>
      </c>
    </row>
    <row r="22" spans="1:65">
      <c r="A22" s="339" t="s">
        <v>200</v>
      </c>
      <c r="B22" s="344" t="s">
        <v>201</v>
      </c>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v>-4.9000000000000004</v>
      </c>
      <c r="AA22" s="225">
        <v>-8.3000000000000007</v>
      </c>
      <c r="AB22" s="225">
        <v>-4.7</v>
      </c>
      <c r="AC22" s="225">
        <v>2</v>
      </c>
      <c r="AD22" s="225">
        <v>5.8</v>
      </c>
      <c r="AE22" s="225">
        <v>1.6</v>
      </c>
      <c r="AF22" s="225">
        <v>0.9</v>
      </c>
      <c r="AG22" s="225">
        <v>0.8</v>
      </c>
      <c r="AH22" s="225">
        <v>0.2</v>
      </c>
      <c r="AI22" s="225">
        <v>-0.2</v>
      </c>
      <c r="AJ22" s="225"/>
      <c r="AK22" s="225"/>
      <c r="AL22" s="225"/>
      <c r="AM22" s="225"/>
      <c r="AN22" s="225"/>
      <c r="AO22" s="225"/>
      <c r="AP22" s="225"/>
      <c r="AQ22" s="225"/>
      <c r="AR22" s="225"/>
      <c r="AS22" s="225"/>
      <c r="AT22" s="225"/>
      <c r="AU22" s="225"/>
      <c r="AV22" s="225"/>
      <c r="AW22" s="225"/>
      <c r="AX22" s="225"/>
      <c r="AY22" s="225"/>
      <c r="AZ22" s="225"/>
      <c r="BA22" s="226"/>
      <c r="BB22" s="225">
        <v>-4.9000000000000004</v>
      </c>
      <c r="BC22" s="225">
        <v>-8.3000000000000007</v>
      </c>
      <c r="BD22" s="225">
        <v>-4.7</v>
      </c>
      <c r="BE22" s="225">
        <v>2</v>
      </c>
      <c r="BF22" s="225">
        <v>5.8</v>
      </c>
      <c r="BG22" s="225">
        <v>1.6</v>
      </c>
      <c r="BH22" s="225">
        <v>0.9</v>
      </c>
      <c r="BI22" s="225">
        <v>0.8</v>
      </c>
      <c r="BJ22" s="225">
        <v>0.2</v>
      </c>
      <c r="BK22" s="225">
        <v>-0.2</v>
      </c>
      <c r="BL22" s="322">
        <v>-10.1</v>
      </c>
      <c r="BM22" s="323">
        <v>-6.8</v>
      </c>
    </row>
    <row r="23" spans="1:65">
      <c r="A23" s="339" t="s">
        <v>202</v>
      </c>
      <c r="B23" s="344" t="s">
        <v>203</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v>-4.4000000000000004</v>
      </c>
      <c r="AB23" s="225">
        <v>-32.700000000000003</v>
      </c>
      <c r="AC23" s="225">
        <v>-7.5</v>
      </c>
      <c r="AD23" s="225">
        <v>-20.399999999999999</v>
      </c>
      <c r="AE23" s="225">
        <v>-14.2</v>
      </c>
      <c r="AF23" s="225">
        <v>-1.6</v>
      </c>
      <c r="AG23" s="225">
        <v>3.2</v>
      </c>
      <c r="AH23" s="225">
        <v>0.1</v>
      </c>
      <c r="AI23" s="225">
        <v>0.3</v>
      </c>
      <c r="AJ23" s="225">
        <v>0.5</v>
      </c>
      <c r="AK23" s="225">
        <v>0.1</v>
      </c>
      <c r="AL23" s="225"/>
      <c r="AM23" s="225"/>
      <c r="AN23" s="225"/>
      <c r="AO23" s="225"/>
      <c r="AP23" s="225"/>
      <c r="AQ23" s="225"/>
      <c r="AR23" s="225"/>
      <c r="AS23" s="225"/>
      <c r="AT23" s="225"/>
      <c r="AU23" s="225"/>
      <c r="AV23" s="225"/>
      <c r="AW23" s="225"/>
      <c r="AX23" s="225"/>
      <c r="AY23" s="225"/>
      <c r="AZ23" s="225"/>
      <c r="BA23" s="226"/>
      <c r="BB23" s="225">
        <v>-4.4000000000000004</v>
      </c>
      <c r="BC23" s="225">
        <v>-32.700000000000003</v>
      </c>
      <c r="BD23" s="225">
        <v>-7.5</v>
      </c>
      <c r="BE23" s="225">
        <v>-20.399999999999999</v>
      </c>
      <c r="BF23" s="225">
        <v>-14.2</v>
      </c>
      <c r="BG23" s="225">
        <v>-1.6</v>
      </c>
      <c r="BH23" s="225">
        <v>3.2</v>
      </c>
      <c r="BI23" s="225">
        <v>0.1</v>
      </c>
      <c r="BJ23" s="225">
        <v>0.3</v>
      </c>
      <c r="BK23" s="225">
        <v>0.5</v>
      </c>
      <c r="BL23" s="322">
        <v>-79.099999999999994</v>
      </c>
      <c r="BM23" s="323">
        <v>-76.599999999999994</v>
      </c>
    </row>
    <row r="24" spans="1:65">
      <c r="A24" s="339" t="s">
        <v>204</v>
      </c>
      <c r="B24" s="344" t="s">
        <v>205</v>
      </c>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v>0.5</v>
      </c>
      <c r="AC24" s="225">
        <v>0.3</v>
      </c>
      <c r="AD24" s="225">
        <v>-1.1000000000000001</v>
      </c>
      <c r="AE24" s="225">
        <v>-1.9</v>
      </c>
      <c r="AF24" s="225">
        <v>-5.6</v>
      </c>
      <c r="AG24" s="225">
        <v>-9.4</v>
      </c>
      <c r="AH24" s="225">
        <v>-11.7</v>
      </c>
      <c r="AI24" s="225">
        <v>-13.7</v>
      </c>
      <c r="AJ24" s="225">
        <v>-14.9</v>
      </c>
      <c r="AK24" s="225">
        <v>-15.7</v>
      </c>
      <c r="AL24" s="225"/>
      <c r="AM24" s="225"/>
      <c r="AN24" s="225"/>
      <c r="AO24" s="225"/>
      <c r="AP24" s="225"/>
      <c r="AQ24" s="225"/>
      <c r="AR24" s="225"/>
      <c r="AS24" s="225"/>
      <c r="AT24" s="225"/>
      <c r="AU24" s="225"/>
      <c r="AV24" s="225"/>
      <c r="AW24" s="225"/>
      <c r="AX24" s="225"/>
      <c r="AY24" s="225"/>
      <c r="AZ24" s="225"/>
      <c r="BA24" s="226"/>
      <c r="BB24" s="225">
        <v>0.5</v>
      </c>
      <c r="BC24" s="225">
        <v>0.3</v>
      </c>
      <c r="BD24" s="225">
        <v>-1.1000000000000001</v>
      </c>
      <c r="BE24" s="225">
        <v>-1.9</v>
      </c>
      <c r="BF24" s="225">
        <v>-5.6</v>
      </c>
      <c r="BG24" s="225">
        <v>-9.4</v>
      </c>
      <c r="BH24" s="225">
        <v>-11.7</v>
      </c>
      <c r="BI24" s="225">
        <v>-13.7</v>
      </c>
      <c r="BJ24" s="225">
        <v>-14.9</v>
      </c>
      <c r="BK24" s="225">
        <v>-15.7</v>
      </c>
      <c r="BL24" s="322">
        <v>-7.7</v>
      </c>
      <c r="BM24" s="323">
        <v>-72.900000000000006</v>
      </c>
    </row>
    <row r="25" spans="1:65">
      <c r="A25" s="339" t="s">
        <v>206</v>
      </c>
      <c r="B25" s="344" t="s">
        <v>207</v>
      </c>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v>-15.6</v>
      </c>
      <c r="AC25" s="225">
        <v>-10.9</v>
      </c>
      <c r="AD25" s="225">
        <v>-4.5</v>
      </c>
      <c r="AE25" s="225">
        <v>-3</v>
      </c>
      <c r="AF25" s="225">
        <v>-2</v>
      </c>
      <c r="AG25" s="225">
        <v>-1.2</v>
      </c>
      <c r="AH25" s="225">
        <v>-0.8</v>
      </c>
      <c r="AI25" s="225">
        <v>-0.8</v>
      </c>
      <c r="AJ25" s="225">
        <v>-0.7</v>
      </c>
      <c r="AK25" s="225">
        <v>-0.6</v>
      </c>
      <c r="AL25" s="225"/>
      <c r="AM25" s="225"/>
      <c r="AN25" s="225"/>
      <c r="AO25" s="225"/>
      <c r="AP25" s="225"/>
      <c r="AQ25" s="225"/>
      <c r="AR25" s="225"/>
      <c r="AS25" s="225"/>
      <c r="AT25" s="225"/>
      <c r="AU25" s="225"/>
      <c r="AV25" s="225"/>
      <c r="AW25" s="225"/>
      <c r="AX25" s="225"/>
      <c r="AY25" s="225"/>
      <c r="AZ25" s="225"/>
      <c r="BA25" s="226"/>
      <c r="BB25" s="225">
        <v>-15.6</v>
      </c>
      <c r="BC25" s="225">
        <v>-10.9</v>
      </c>
      <c r="BD25" s="225">
        <v>-4.5</v>
      </c>
      <c r="BE25" s="225">
        <v>-3</v>
      </c>
      <c r="BF25" s="225">
        <v>-2</v>
      </c>
      <c r="BG25" s="225">
        <v>-1.2</v>
      </c>
      <c r="BH25" s="225">
        <v>-0.8</v>
      </c>
      <c r="BI25" s="225">
        <v>-0.8</v>
      </c>
      <c r="BJ25" s="225">
        <v>-0.7</v>
      </c>
      <c r="BK25" s="225">
        <v>-0.6</v>
      </c>
      <c r="BL25" s="322">
        <v>-36</v>
      </c>
      <c r="BM25" s="323">
        <v>-40</v>
      </c>
    </row>
    <row r="26" spans="1:65">
      <c r="A26" s="339" t="s">
        <v>208</v>
      </c>
      <c r="B26" s="344" t="s">
        <v>209</v>
      </c>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v>-70</v>
      </c>
      <c r="AD26" s="225">
        <v>19.399999999999999</v>
      </c>
      <c r="AE26" s="228">
        <v>0</v>
      </c>
      <c r="AF26" s="228">
        <v>0</v>
      </c>
      <c r="AG26" s="228">
        <v>0</v>
      </c>
      <c r="AH26" s="228">
        <v>0</v>
      </c>
      <c r="AI26" s="228">
        <v>0</v>
      </c>
      <c r="AJ26" s="228">
        <v>0</v>
      </c>
      <c r="AK26" s="228">
        <v>0</v>
      </c>
      <c r="AL26" s="228">
        <v>0</v>
      </c>
      <c r="AM26" s="225"/>
      <c r="AN26" s="225"/>
      <c r="AO26" s="225"/>
      <c r="AP26" s="225"/>
      <c r="AQ26" s="225"/>
      <c r="AR26" s="225"/>
      <c r="AS26" s="225"/>
      <c r="AT26" s="225"/>
      <c r="AU26" s="225"/>
      <c r="AV26" s="225"/>
      <c r="AW26" s="225"/>
      <c r="AX26" s="225"/>
      <c r="AY26" s="225"/>
      <c r="AZ26" s="225"/>
      <c r="BA26" s="226"/>
      <c r="BB26" s="225">
        <v>-70</v>
      </c>
      <c r="BC26" s="225">
        <v>19.399999999999999</v>
      </c>
      <c r="BD26" s="225">
        <v>0</v>
      </c>
      <c r="BE26" s="225">
        <v>0</v>
      </c>
      <c r="BF26" s="225">
        <v>0</v>
      </c>
      <c r="BG26" s="225">
        <v>0</v>
      </c>
      <c r="BH26" s="225">
        <v>0</v>
      </c>
      <c r="BI26" s="225">
        <v>0</v>
      </c>
      <c r="BJ26" s="225">
        <v>0</v>
      </c>
      <c r="BK26" s="225">
        <v>0</v>
      </c>
      <c r="BL26" s="322">
        <v>-50.6</v>
      </c>
      <c r="BM26" s="323">
        <v>-50.6</v>
      </c>
    </row>
    <row r="27" spans="1:65">
      <c r="A27" s="339" t="s">
        <v>210</v>
      </c>
      <c r="B27" s="344" t="s">
        <v>211</v>
      </c>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v>-113.7</v>
      </c>
      <c r="AD27" s="225">
        <v>-12.3</v>
      </c>
      <c r="AE27" s="225">
        <v>11.7</v>
      </c>
      <c r="AF27" s="225">
        <v>8.8000000000000007</v>
      </c>
      <c r="AG27" s="225">
        <v>7.6</v>
      </c>
      <c r="AH27" s="225">
        <v>5.9</v>
      </c>
      <c r="AI27" s="225">
        <v>3.8</v>
      </c>
      <c r="AJ27" s="225">
        <v>2.2999999999999998</v>
      </c>
      <c r="AK27" s="225">
        <v>1.3</v>
      </c>
      <c r="AL27" s="225">
        <v>1</v>
      </c>
      <c r="AM27" s="225">
        <v>1.1000000000000001</v>
      </c>
      <c r="AN27" s="225"/>
      <c r="AO27" s="225"/>
      <c r="AP27" s="225"/>
      <c r="AQ27" s="225"/>
      <c r="AR27" s="225"/>
      <c r="AS27" s="225"/>
      <c r="AT27" s="225"/>
      <c r="AU27" s="225"/>
      <c r="AV27" s="225"/>
      <c r="AW27" s="225"/>
      <c r="AX27" s="225"/>
      <c r="AY27" s="225"/>
      <c r="AZ27" s="225"/>
      <c r="BA27" s="226"/>
      <c r="BB27" s="225">
        <v>-113.7</v>
      </c>
      <c r="BC27" s="225">
        <v>-12.3</v>
      </c>
      <c r="BD27" s="225">
        <v>11.7</v>
      </c>
      <c r="BE27" s="225">
        <v>8.8000000000000007</v>
      </c>
      <c r="BF27" s="225">
        <v>7.6</v>
      </c>
      <c r="BG27" s="225">
        <v>5.9</v>
      </c>
      <c r="BH27" s="225">
        <v>3.8</v>
      </c>
      <c r="BI27" s="225">
        <v>2.2999999999999998</v>
      </c>
      <c r="BJ27" s="225">
        <v>1.3</v>
      </c>
      <c r="BK27" s="225">
        <v>1</v>
      </c>
      <c r="BL27" s="322">
        <v>-97.9</v>
      </c>
      <c r="BM27" s="323">
        <v>-83.6</v>
      </c>
    </row>
    <row r="28" spans="1:65">
      <c r="A28" s="339" t="s">
        <v>212</v>
      </c>
      <c r="B28" s="344" t="s">
        <v>213</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v>-1</v>
      </c>
      <c r="AD28" s="225">
        <v>-11</v>
      </c>
      <c r="AE28" s="225">
        <v>3.9</v>
      </c>
      <c r="AF28" s="225">
        <v>4.5</v>
      </c>
      <c r="AG28" s="225">
        <v>-5.8</v>
      </c>
      <c r="AH28" s="225">
        <v>22</v>
      </c>
      <c r="AI28" s="225">
        <v>-6.7</v>
      </c>
      <c r="AJ28" s="225">
        <v>3</v>
      </c>
      <c r="AK28" s="225">
        <v>2.9</v>
      </c>
      <c r="AL28" s="225">
        <v>2.5</v>
      </c>
      <c r="AM28" s="225">
        <v>2.4</v>
      </c>
      <c r="AN28" s="225"/>
      <c r="AO28" s="225"/>
      <c r="AP28" s="225"/>
      <c r="AQ28" s="225"/>
      <c r="AR28" s="225"/>
      <c r="AS28" s="225"/>
      <c r="AT28" s="225"/>
      <c r="AU28" s="225"/>
      <c r="AV28" s="225"/>
      <c r="AW28" s="225"/>
      <c r="AX28" s="225"/>
      <c r="AY28" s="225"/>
      <c r="AZ28" s="225"/>
      <c r="BA28" s="226"/>
      <c r="BB28" s="225">
        <v>-1</v>
      </c>
      <c r="BC28" s="225">
        <v>-11</v>
      </c>
      <c r="BD28" s="225">
        <v>3.9</v>
      </c>
      <c r="BE28" s="225">
        <v>4.5</v>
      </c>
      <c r="BF28" s="225">
        <v>-5.8</v>
      </c>
      <c r="BG28" s="225">
        <v>22</v>
      </c>
      <c r="BH28" s="225">
        <v>-6.7</v>
      </c>
      <c r="BI28" s="225">
        <v>3</v>
      </c>
      <c r="BJ28" s="225">
        <v>2.9</v>
      </c>
      <c r="BK28" s="225">
        <v>2.5</v>
      </c>
      <c r="BL28" s="322">
        <v>-9.3000000000000007</v>
      </c>
      <c r="BM28" s="323">
        <v>14.3</v>
      </c>
    </row>
    <row r="29" spans="1:65">
      <c r="A29" s="339" t="s">
        <v>214</v>
      </c>
      <c r="B29" s="344" t="s">
        <v>215</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v>-104.1</v>
      </c>
      <c r="AE29" s="225">
        <v>-3</v>
      </c>
      <c r="AF29" s="225">
        <v>-4</v>
      </c>
      <c r="AG29" s="225">
        <v>-2.9</v>
      </c>
      <c r="AH29" s="225">
        <v>-2.2999999999999998</v>
      </c>
      <c r="AI29" s="225">
        <v>-0.7</v>
      </c>
      <c r="AJ29" s="225">
        <v>0.5</v>
      </c>
      <c r="AK29" s="225">
        <v>0.8</v>
      </c>
      <c r="AL29" s="225">
        <v>8.4</v>
      </c>
      <c r="AM29" s="225">
        <v>4</v>
      </c>
      <c r="AN29" s="225"/>
      <c r="AO29" s="225"/>
      <c r="AP29" s="225"/>
      <c r="AQ29" s="225"/>
      <c r="AR29" s="225"/>
      <c r="AS29" s="225"/>
      <c r="AT29" s="225"/>
      <c r="AU29" s="225"/>
      <c r="AV29" s="225"/>
      <c r="AW29" s="225"/>
      <c r="AX29" s="225"/>
      <c r="AY29" s="225"/>
      <c r="AZ29" s="225"/>
      <c r="BA29" s="226"/>
      <c r="BB29" s="225">
        <v>-104.1</v>
      </c>
      <c r="BC29" s="225">
        <v>-3</v>
      </c>
      <c r="BD29" s="225">
        <v>-4</v>
      </c>
      <c r="BE29" s="225">
        <v>-2.9</v>
      </c>
      <c r="BF29" s="225">
        <v>-2.2999999999999998</v>
      </c>
      <c r="BG29" s="225">
        <v>-0.7</v>
      </c>
      <c r="BH29" s="225">
        <v>0.5</v>
      </c>
      <c r="BI29" s="225">
        <v>0.8</v>
      </c>
      <c r="BJ29" s="225">
        <v>8.4</v>
      </c>
      <c r="BK29" s="225">
        <v>4</v>
      </c>
      <c r="BL29" s="322">
        <v>-116.2</v>
      </c>
      <c r="BM29" s="323">
        <v>-103.2</v>
      </c>
    </row>
    <row r="30" spans="1:65" ht="29.25">
      <c r="A30" s="339" t="s">
        <v>216</v>
      </c>
      <c r="B30" s="344" t="s">
        <v>217</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v>3.8</v>
      </c>
      <c r="AE30" s="225">
        <v>7.6</v>
      </c>
      <c r="AF30" s="225">
        <v>7.3</v>
      </c>
      <c r="AG30" s="225">
        <v>7.4</v>
      </c>
      <c r="AH30" s="225">
        <v>7.7</v>
      </c>
      <c r="AI30" s="225">
        <v>7</v>
      </c>
      <c r="AJ30" s="225">
        <v>7</v>
      </c>
      <c r="AK30" s="225">
        <v>6.8</v>
      </c>
      <c r="AL30" s="225">
        <v>6.8</v>
      </c>
      <c r="AM30" s="225">
        <v>6.7</v>
      </c>
      <c r="AN30" s="225">
        <v>6.7</v>
      </c>
      <c r="AO30" s="225"/>
      <c r="AP30" s="225"/>
      <c r="AQ30" s="225"/>
      <c r="AR30" s="225"/>
      <c r="AS30" s="225"/>
      <c r="AT30" s="225"/>
      <c r="AU30" s="225"/>
      <c r="AV30" s="225"/>
      <c r="AW30" s="225"/>
      <c r="AX30" s="225"/>
      <c r="AY30" s="225"/>
      <c r="AZ30" s="225"/>
      <c r="BA30" s="226"/>
      <c r="BB30" s="225">
        <v>3.8</v>
      </c>
      <c r="BC30" s="225">
        <v>7.6</v>
      </c>
      <c r="BD30" s="225">
        <v>7.3</v>
      </c>
      <c r="BE30" s="225">
        <v>7.4</v>
      </c>
      <c r="BF30" s="225">
        <v>7.7</v>
      </c>
      <c r="BG30" s="225">
        <v>7</v>
      </c>
      <c r="BH30" s="225">
        <v>7</v>
      </c>
      <c r="BI30" s="225">
        <v>6.8</v>
      </c>
      <c r="BJ30" s="225">
        <v>6.8</v>
      </c>
      <c r="BK30" s="225">
        <v>6.7</v>
      </c>
      <c r="BL30" s="322">
        <v>33.9</v>
      </c>
      <c r="BM30" s="323">
        <v>68.2</v>
      </c>
    </row>
    <row r="31" spans="1:65">
      <c r="A31" s="339" t="s">
        <v>218</v>
      </c>
      <c r="B31" s="344" t="s">
        <v>219</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v>-64.8</v>
      </c>
      <c r="AE31" s="225">
        <v>-180.1</v>
      </c>
      <c r="AF31" s="225">
        <v>-8.1999999999999993</v>
      </c>
      <c r="AG31" s="225">
        <v>10</v>
      </c>
      <c r="AH31" s="225">
        <v>2.7</v>
      </c>
      <c r="AI31" s="225">
        <v>5.5</v>
      </c>
      <c r="AJ31" s="225">
        <v>7</v>
      </c>
      <c r="AK31" s="225">
        <v>5.8</v>
      </c>
      <c r="AL31" s="225">
        <v>5</v>
      </c>
      <c r="AM31" s="225">
        <v>5</v>
      </c>
      <c r="AN31" s="225">
        <v>0.1</v>
      </c>
      <c r="AO31" s="225"/>
      <c r="AP31" s="225"/>
      <c r="AQ31" s="225"/>
      <c r="AR31" s="225"/>
      <c r="AS31" s="225"/>
      <c r="AT31" s="225"/>
      <c r="AU31" s="225"/>
      <c r="AV31" s="225"/>
      <c r="AW31" s="225"/>
      <c r="AX31" s="225"/>
      <c r="AY31" s="225"/>
      <c r="AZ31" s="225"/>
      <c r="BA31" s="226"/>
      <c r="BB31" s="225">
        <v>-64.8</v>
      </c>
      <c r="BC31" s="225">
        <v>-180.1</v>
      </c>
      <c r="BD31" s="225">
        <v>-8.1999999999999993</v>
      </c>
      <c r="BE31" s="225">
        <v>10</v>
      </c>
      <c r="BF31" s="225">
        <v>2.7</v>
      </c>
      <c r="BG31" s="225">
        <v>5.5</v>
      </c>
      <c r="BH31" s="225">
        <v>7</v>
      </c>
      <c r="BI31" s="225">
        <v>5.8</v>
      </c>
      <c r="BJ31" s="225">
        <v>5</v>
      </c>
      <c r="BK31" s="225">
        <v>5</v>
      </c>
      <c r="BL31" s="322">
        <v>-240.4</v>
      </c>
      <c r="BM31" s="323">
        <v>-212</v>
      </c>
    </row>
    <row r="32" spans="1:65" ht="29.25">
      <c r="A32" s="339" t="s">
        <v>220</v>
      </c>
      <c r="B32" s="344" t="s">
        <v>221</v>
      </c>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v>-39</v>
      </c>
      <c r="AF32" s="225">
        <v>5.7</v>
      </c>
      <c r="AG32" s="225">
        <v>7.6</v>
      </c>
      <c r="AH32" s="225">
        <v>7.6</v>
      </c>
      <c r="AI32" s="225">
        <v>24.8</v>
      </c>
      <c r="AJ32" s="225">
        <v>-12.9</v>
      </c>
      <c r="AK32" s="225">
        <v>4.9000000000000004</v>
      </c>
      <c r="AL32" s="225">
        <v>4.5999999999999996</v>
      </c>
      <c r="AM32" s="225">
        <v>2.7</v>
      </c>
      <c r="AN32" s="225">
        <v>0.7</v>
      </c>
      <c r="AO32" s="225"/>
      <c r="AP32" s="225"/>
      <c r="AQ32" s="225"/>
      <c r="AR32" s="225"/>
      <c r="AS32" s="225"/>
      <c r="AT32" s="225"/>
      <c r="AU32" s="225"/>
      <c r="AV32" s="225"/>
      <c r="AW32" s="225"/>
      <c r="AX32" s="225"/>
      <c r="AY32" s="225"/>
      <c r="AZ32" s="225"/>
      <c r="BA32" s="226"/>
      <c r="BB32" s="225">
        <v>-39</v>
      </c>
      <c r="BC32" s="225">
        <v>5.7</v>
      </c>
      <c r="BD32" s="225">
        <v>7.6</v>
      </c>
      <c r="BE32" s="225">
        <v>7.6</v>
      </c>
      <c r="BF32" s="225">
        <v>24.8</v>
      </c>
      <c r="BG32" s="225">
        <v>-12.9</v>
      </c>
      <c r="BH32" s="225">
        <v>4.9000000000000004</v>
      </c>
      <c r="BI32" s="225">
        <v>4.5999999999999996</v>
      </c>
      <c r="BJ32" s="225">
        <v>2.7</v>
      </c>
      <c r="BK32" s="225">
        <v>0.7</v>
      </c>
      <c r="BL32" s="322">
        <v>6.7</v>
      </c>
      <c r="BM32" s="323">
        <v>6.7</v>
      </c>
    </row>
    <row r="33" spans="1:67">
      <c r="A33" s="339" t="s">
        <v>222</v>
      </c>
      <c r="B33" s="344" t="s">
        <v>223</v>
      </c>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v>-4.4000000000000004</v>
      </c>
      <c r="AF33" s="225">
        <v>-5.4</v>
      </c>
      <c r="AG33" s="225">
        <v>-1.2</v>
      </c>
      <c r="AH33" s="225">
        <v>1</v>
      </c>
      <c r="AI33" s="225">
        <v>15.1</v>
      </c>
      <c r="AJ33" s="225">
        <v>1.4</v>
      </c>
      <c r="AK33" s="225">
        <v>-11.2</v>
      </c>
      <c r="AL33" s="225">
        <v>2.2999999999999998</v>
      </c>
      <c r="AM33" s="225">
        <v>4.2</v>
      </c>
      <c r="AN33" s="225">
        <v>10.6</v>
      </c>
      <c r="AO33" s="225">
        <v>2</v>
      </c>
      <c r="AP33" s="225"/>
      <c r="AQ33" s="225"/>
      <c r="AR33" s="225"/>
      <c r="AS33" s="225"/>
      <c r="AT33" s="225"/>
      <c r="AU33" s="225"/>
      <c r="AV33" s="225"/>
      <c r="AW33" s="225"/>
      <c r="AX33" s="225"/>
      <c r="AY33" s="225"/>
      <c r="AZ33" s="225"/>
      <c r="BA33" s="226"/>
      <c r="BB33" s="225">
        <v>-4.4000000000000004</v>
      </c>
      <c r="BC33" s="225">
        <v>-5.4</v>
      </c>
      <c r="BD33" s="225">
        <v>-1.2</v>
      </c>
      <c r="BE33" s="225">
        <v>1</v>
      </c>
      <c r="BF33" s="225">
        <v>15.1</v>
      </c>
      <c r="BG33" s="225">
        <v>1.4</v>
      </c>
      <c r="BH33" s="225">
        <v>-11.2</v>
      </c>
      <c r="BI33" s="225">
        <v>2.2999999999999998</v>
      </c>
      <c r="BJ33" s="225">
        <v>4.2</v>
      </c>
      <c r="BK33" s="225">
        <v>10.6</v>
      </c>
      <c r="BL33" s="322">
        <v>5.0999999999999996</v>
      </c>
      <c r="BM33" s="323">
        <v>12.3</v>
      </c>
    </row>
    <row r="34" spans="1:67" ht="29.25">
      <c r="A34" s="339" t="s">
        <v>224</v>
      </c>
      <c r="B34" s="229" t="s">
        <v>225</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v>-2.6</v>
      </c>
      <c r="AF34" s="225">
        <v>3.5</v>
      </c>
      <c r="AG34" s="225">
        <v>4.5999999999999996</v>
      </c>
      <c r="AH34" s="225">
        <v>27.3</v>
      </c>
      <c r="AI34" s="225">
        <v>56.6</v>
      </c>
      <c r="AJ34" s="225">
        <v>64.599999999999994</v>
      </c>
      <c r="AK34" s="225">
        <v>82.8</v>
      </c>
      <c r="AL34" s="225">
        <v>88.8</v>
      </c>
      <c r="AM34" s="225">
        <v>95.4</v>
      </c>
      <c r="AN34" s="225">
        <v>104.3</v>
      </c>
      <c r="AO34" s="225">
        <v>114.9</v>
      </c>
      <c r="AP34" s="225"/>
      <c r="AQ34" s="225"/>
      <c r="AR34" s="225"/>
      <c r="AS34" s="225"/>
      <c r="AT34" s="225"/>
      <c r="AU34" s="225"/>
      <c r="AV34" s="225"/>
      <c r="AW34" s="225"/>
      <c r="AX34" s="225"/>
      <c r="AY34" s="225"/>
      <c r="AZ34" s="225"/>
      <c r="BA34" s="226"/>
      <c r="BB34" s="225">
        <v>-2.6</v>
      </c>
      <c r="BC34" s="225">
        <v>3.5</v>
      </c>
      <c r="BD34" s="225">
        <v>4.5999999999999996</v>
      </c>
      <c r="BE34" s="225">
        <v>27.3</v>
      </c>
      <c r="BF34" s="225">
        <v>56.6</v>
      </c>
      <c r="BG34" s="225">
        <v>64.599999999999994</v>
      </c>
      <c r="BH34" s="225">
        <v>82.8</v>
      </c>
      <c r="BI34" s="225">
        <v>88.8</v>
      </c>
      <c r="BJ34" s="225">
        <v>95.4</v>
      </c>
      <c r="BK34" s="225">
        <v>104.3</v>
      </c>
      <c r="BL34" s="322">
        <v>89.3</v>
      </c>
      <c r="BM34" s="323">
        <v>525.29999999999995</v>
      </c>
    </row>
    <row r="35" spans="1:67">
      <c r="A35" s="339" t="s">
        <v>226</v>
      </c>
      <c r="B35" s="344" t="s">
        <v>227</v>
      </c>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v>-55.1</v>
      </c>
      <c r="AG35" s="225">
        <v>10</v>
      </c>
      <c r="AH35" s="225">
        <v>12.8</v>
      </c>
      <c r="AI35" s="225">
        <v>9.6999999999999993</v>
      </c>
      <c r="AJ35" s="225">
        <v>28.7</v>
      </c>
      <c r="AK35" s="225">
        <v>-15.6</v>
      </c>
      <c r="AL35" s="225">
        <v>4.2</v>
      </c>
      <c r="AM35" s="225">
        <v>3.1</v>
      </c>
      <c r="AN35" s="225">
        <v>2.4</v>
      </c>
      <c r="AO35" s="225">
        <v>2.4</v>
      </c>
      <c r="AP35" s="225"/>
      <c r="AQ35" s="225"/>
      <c r="AR35" s="225"/>
      <c r="AS35" s="225"/>
      <c r="AT35" s="225"/>
      <c r="AU35" s="225"/>
      <c r="AV35" s="225"/>
      <c r="AW35" s="225"/>
      <c r="AX35" s="225"/>
      <c r="AY35" s="225"/>
      <c r="AZ35" s="225"/>
      <c r="BA35" s="226"/>
      <c r="BB35" s="225">
        <v>-55.1</v>
      </c>
      <c r="BC35" s="225">
        <v>10</v>
      </c>
      <c r="BD35" s="225">
        <v>12.8</v>
      </c>
      <c r="BE35" s="225">
        <v>9.6999999999999993</v>
      </c>
      <c r="BF35" s="225">
        <v>28.7</v>
      </c>
      <c r="BG35" s="225">
        <v>-15.6</v>
      </c>
      <c r="BH35" s="225">
        <v>4.2</v>
      </c>
      <c r="BI35" s="225">
        <v>3.1</v>
      </c>
      <c r="BJ35" s="225">
        <v>2.4</v>
      </c>
      <c r="BK35" s="225">
        <v>2.4</v>
      </c>
      <c r="BL35" s="322">
        <v>6</v>
      </c>
      <c r="BM35" s="323">
        <v>2.5</v>
      </c>
    </row>
    <row r="36" spans="1:67" ht="29.25">
      <c r="A36" s="339" t="s">
        <v>228</v>
      </c>
      <c r="B36" s="344" t="s">
        <v>229</v>
      </c>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v>-353.7</v>
      </c>
      <c r="AG36" s="225">
        <v>-345.7</v>
      </c>
      <c r="AH36" s="225">
        <v>-80.900000000000006</v>
      </c>
      <c r="AI36" s="225">
        <v>6.6</v>
      </c>
      <c r="AJ36" s="225">
        <v>17.399999999999999</v>
      </c>
      <c r="AK36" s="225">
        <v>13.5</v>
      </c>
      <c r="AL36" s="225">
        <v>10.1</v>
      </c>
      <c r="AM36" s="225">
        <v>6.3</v>
      </c>
      <c r="AN36" s="225">
        <v>3.4</v>
      </c>
      <c r="AO36" s="225">
        <v>1.9</v>
      </c>
      <c r="AP36" s="225"/>
      <c r="AQ36" s="225"/>
      <c r="AR36" s="225"/>
      <c r="AS36" s="225"/>
      <c r="AT36" s="225"/>
      <c r="AU36" s="225"/>
      <c r="AV36" s="225"/>
      <c r="AW36" s="225"/>
      <c r="AX36" s="225"/>
      <c r="AY36" s="225"/>
      <c r="AZ36" s="225"/>
      <c r="BA36" s="226"/>
      <c r="BB36" s="225">
        <v>-353.7</v>
      </c>
      <c r="BC36" s="225">
        <v>-345.7</v>
      </c>
      <c r="BD36" s="225">
        <v>-80.900000000000006</v>
      </c>
      <c r="BE36" s="225">
        <v>6.6</v>
      </c>
      <c r="BF36" s="225">
        <v>17.399999999999999</v>
      </c>
      <c r="BG36" s="225">
        <v>13.5</v>
      </c>
      <c r="BH36" s="225">
        <v>10.1</v>
      </c>
      <c r="BI36" s="225">
        <v>6.3</v>
      </c>
      <c r="BJ36" s="225">
        <v>3.4</v>
      </c>
      <c r="BK36" s="225">
        <v>1.9</v>
      </c>
      <c r="BL36" s="322">
        <v>-756.4</v>
      </c>
      <c r="BM36" s="323">
        <v>-721.4</v>
      </c>
    </row>
    <row r="37" spans="1:67">
      <c r="A37" s="339" t="s">
        <v>230</v>
      </c>
      <c r="B37" s="344" t="s">
        <v>231</v>
      </c>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v>-18.8</v>
      </c>
      <c r="AH37" s="225">
        <v>-2</v>
      </c>
      <c r="AI37" s="228">
        <v>0</v>
      </c>
      <c r="AJ37" s="228">
        <v>0</v>
      </c>
      <c r="AK37" s="228">
        <v>0</v>
      </c>
      <c r="AL37" s="228">
        <v>0</v>
      </c>
      <c r="AM37" s="228">
        <v>0</v>
      </c>
      <c r="AN37" s="228">
        <v>0</v>
      </c>
      <c r="AO37" s="228">
        <v>0</v>
      </c>
      <c r="AP37" s="228">
        <v>0</v>
      </c>
      <c r="AQ37" s="225"/>
      <c r="AR37" s="225"/>
      <c r="AS37" s="225"/>
      <c r="AT37" s="225"/>
      <c r="AU37" s="225"/>
      <c r="AV37" s="225"/>
      <c r="AW37" s="225"/>
      <c r="AX37" s="225"/>
      <c r="AY37" s="225"/>
      <c r="AZ37" s="225"/>
      <c r="BA37" s="226"/>
      <c r="BB37" s="225">
        <v>-18.8</v>
      </c>
      <c r="BC37" s="225">
        <v>-2</v>
      </c>
      <c r="BD37" s="228">
        <v>0</v>
      </c>
      <c r="BE37" s="228">
        <v>0</v>
      </c>
      <c r="BF37" s="228">
        <v>0</v>
      </c>
      <c r="BG37" s="228">
        <v>0</v>
      </c>
      <c r="BH37" s="228">
        <v>0</v>
      </c>
      <c r="BI37" s="228">
        <v>0</v>
      </c>
      <c r="BJ37" s="228">
        <v>0</v>
      </c>
      <c r="BK37" s="228">
        <v>0</v>
      </c>
      <c r="BL37" s="322">
        <v>-20.9</v>
      </c>
      <c r="BM37" s="225">
        <v>-20.9</v>
      </c>
    </row>
    <row r="38" spans="1:67">
      <c r="A38" s="339" t="s">
        <v>232</v>
      </c>
      <c r="B38" s="344" t="s">
        <v>233</v>
      </c>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v>-70.400000000000006</v>
      </c>
      <c r="AH38" s="225">
        <v>-22.7</v>
      </c>
      <c r="AI38" s="225">
        <v>-41.6</v>
      </c>
      <c r="AJ38" s="225">
        <v>4.8</v>
      </c>
      <c r="AK38" s="225">
        <v>36.5</v>
      </c>
      <c r="AL38" s="225">
        <v>3.7</v>
      </c>
      <c r="AM38" s="225">
        <v>1.6</v>
      </c>
      <c r="AN38" s="225">
        <v>-2.4</v>
      </c>
      <c r="AO38" s="225">
        <v>6.8</v>
      </c>
      <c r="AP38" s="225">
        <v>2.8</v>
      </c>
      <c r="AQ38" s="225">
        <v>3.3</v>
      </c>
      <c r="AR38" s="225"/>
      <c r="AS38" s="225"/>
      <c r="AT38" s="225"/>
      <c r="AU38" s="225"/>
      <c r="AV38" s="225"/>
      <c r="AW38" s="225"/>
      <c r="AX38" s="225"/>
      <c r="AY38" s="225"/>
      <c r="AZ38" s="225"/>
      <c r="BA38" s="226"/>
      <c r="BB38" s="225">
        <v>-70.400000000000006</v>
      </c>
      <c r="BC38" s="225">
        <v>-22.7</v>
      </c>
      <c r="BD38" s="225">
        <v>-41.6</v>
      </c>
      <c r="BE38" s="225">
        <v>4.8</v>
      </c>
      <c r="BF38" s="225">
        <v>36.5</v>
      </c>
      <c r="BG38" s="225">
        <v>3.7</v>
      </c>
      <c r="BH38" s="225">
        <v>1.6</v>
      </c>
      <c r="BI38" s="225">
        <v>-2.4</v>
      </c>
      <c r="BJ38" s="225">
        <v>6.8</v>
      </c>
      <c r="BK38" s="225">
        <v>2.8</v>
      </c>
      <c r="BL38" s="322">
        <v>-93.4</v>
      </c>
      <c r="BM38" s="225">
        <v>-80.900000000000006</v>
      </c>
    </row>
    <row r="39" spans="1:67">
      <c r="A39" s="339" t="s">
        <v>234</v>
      </c>
      <c r="B39" s="344" t="s">
        <v>235</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v>-279.8</v>
      </c>
      <c r="AI39" s="225">
        <v>-298.8</v>
      </c>
      <c r="AJ39" s="225">
        <v>-274.7</v>
      </c>
      <c r="AK39" s="225">
        <v>-305.39999999999998</v>
      </c>
      <c r="AL39" s="225">
        <v>-336.6</v>
      </c>
      <c r="AM39" s="225">
        <v>-367.4</v>
      </c>
      <c r="AN39" s="225">
        <v>-393.1</v>
      </c>
      <c r="AO39" s="225">
        <v>-425.6</v>
      </c>
      <c r="AP39" s="225">
        <v>-460.5</v>
      </c>
      <c r="AQ39" s="225">
        <v>-496.8</v>
      </c>
      <c r="AR39" s="225"/>
      <c r="AS39" s="225"/>
      <c r="AT39" s="225"/>
      <c r="AU39" s="225"/>
      <c r="AV39" s="225"/>
      <c r="AW39" s="225"/>
      <c r="AX39" s="225"/>
      <c r="AY39" s="225"/>
      <c r="AZ39" s="225"/>
      <c r="BA39" s="226"/>
      <c r="BB39" s="225">
        <v>-279.8</v>
      </c>
      <c r="BC39" s="225">
        <v>-298.8</v>
      </c>
      <c r="BD39" s="225">
        <v>-274.7</v>
      </c>
      <c r="BE39" s="225">
        <v>-305.39999999999998</v>
      </c>
      <c r="BF39" s="225">
        <v>-336.6</v>
      </c>
      <c r="BG39" s="225">
        <v>-367.4</v>
      </c>
      <c r="BH39" s="225">
        <v>-393.1</v>
      </c>
      <c r="BI39" s="225">
        <v>-425.6</v>
      </c>
      <c r="BJ39" s="225">
        <v>-460.5</v>
      </c>
      <c r="BK39" s="225">
        <v>-496.8</v>
      </c>
      <c r="BL39" s="322">
        <v>-1495.3</v>
      </c>
      <c r="BM39" s="225">
        <v>-3638.8</v>
      </c>
    </row>
    <row r="40" spans="1:67">
      <c r="A40" s="339" t="s">
        <v>236</v>
      </c>
      <c r="B40" s="344" t="s">
        <v>237</v>
      </c>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v>-81.2</v>
      </c>
      <c r="AK40" s="225">
        <v>18.399999999999999</v>
      </c>
      <c r="AL40" s="225">
        <v>10.8</v>
      </c>
      <c r="AM40" s="225">
        <v>7.3</v>
      </c>
      <c r="AN40" s="225">
        <v>4.8</v>
      </c>
      <c r="AO40" s="225">
        <v>1.4</v>
      </c>
      <c r="AP40" s="225">
        <v>0.3</v>
      </c>
      <c r="AQ40" s="225">
        <v>-0.8</v>
      </c>
      <c r="AR40" s="225">
        <v>-1.3</v>
      </c>
      <c r="AS40" s="225">
        <v>-1.2</v>
      </c>
      <c r="AT40" s="225"/>
      <c r="AU40" s="225"/>
      <c r="AV40" s="225"/>
      <c r="AW40" s="225"/>
      <c r="AX40" s="225"/>
      <c r="AY40" s="225"/>
      <c r="AZ40" s="225"/>
      <c r="BA40" s="226"/>
      <c r="BB40" s="225">
        <v>-81.2</v>
      </c>
      <c r="BC40" s="225">
        <v>18.399999999999999</v>
      </c>
      <c r="BD40" s="225">
        <v>10.8</v>
      </c>
      <c r="BE40" s="225">
        <v>7.3</v>
      </c>
      <c r="BF40" s="225">
        <v>4.8</v>
      </c>
      <c r="BG40" s="225">
        <v>1.4</v>
      </c>
      <c r="BH40" s="225">
        <v>0.3</v>
      </c>
      <c r="BI40" s="225">
        <v>-0.8</v>
      </c>
      <c r="BJ40" s="225">
        <v>-1.3</v>
      </c>
      <c r="BK40" s="225">
        <v>-1.2</v>
      </c>
      <c r="BL40" s="322">
        <v>-39.9</v>
      </c>
      <c r="BM40" s="225">
        <v>-41.4</v>
      </c>
    </row>
    <row r="41" spans="1:67">
      <c r="A41" s="339" t="s">
        <v>238</v>
      </c>
      <c r="B41" s="344" t="s">
        <v>239</v>
      </c>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v>22.1</v>
      </c>
      <c r="AL41" s="225">
        <v>3.3</v>
      </c>
      <c r="AM41" s="225">
        <v>4</v>
      </c>
      <c r="AN41" s="225">
        <v>4.0999999999999996</v>
      </c>
      <c r="AO41" s="225">
        <v>4.5</v>
      </c>
      <c r="AP41" s="225">
        <v>4.8</v>
      </c>
      <c r="AQ41" s="225">
        <v>5.0999999999999996</v>
      </c>
      <c r="AR41" s="225">
        <v>5.5</v>
      </c>
      <c r="AS41" s="225">
        <v>6</v>
      </c>
      <c r="AT41" s="225">
        <v>6.5</v>
      </c>
      <c r="AU41" s="225"/>
      <c r="AV41" s="225"/>
      <c r="AW41" s="225"/>
      <c r="AX41" s="225"/>
      <c r="AY41" s="225"/>
      <c r="AZ41" s="225"/>
      <c r="BA41" s="226"/>
      <c r="BB41" s="225">
        <v>22.1</v>
      </c>
      <c r="BC41" s="225">
        <v>3.3</v>
      </c>
      <c r="BD41" s="225">
        <v>4</v>
      </c>
      <c r="BE41" s="225">
        <v>4.0999999999999996</v>
      </c>
      <c r="BF41" s="225">
        <v>4.5</v>
      </c>
      <c r="BG41" s="225">
        <v>4.8</v>
      </c>
      <c r="BH41" s="225">
        <v>5.0999999999999996</v>
      </c>
      <c r="BI41" s="225">
        <v>5.5</v>
      </c>
      <c r="BJ41" s="225">
        <v>6</v>
      </c>
      <c r="BK41" s="225">
        <v>6.5</v>
      </c>
      <c r="BL41" s="322">
        <v>38</v>
      </c>
      <c r="BM41" s="225">
        <v>65.8</v>
      </c>
    </row>
    <row r="42" spans="1:67">
      <c r="A42" s="339" t="s">
        <v>240</v>
      </c>
      <c r="B42" s="344" t="s">
        <v>241</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v>-156.1</v>
      </c>
      <c r="AL42" s="225">
        <v>-95.4</v>
      </c>
      <c r="AM42" s="225">
        <v>-67.7</v>
      </c>
      <c r="AN42" s="225">
        <v>-55.1</v>
      </c>
      <c r="AO42" s="225">
        <v>-16.600000000000001</v>
      </c>
      <c r="AP42" s="225">
        <v>-1.3</v>
      </c>
      <c r="AQ42" s="225">
        <v>-17.7</v>
      </c>
      <c r="AR42" s="225">
        <v>-28.9</v>
      </c>
      <c r="AS42" s="225">
        <v>-38.6</v>
      </c>
      <c r="AT42" s="225">
        <v>-45.1</v>
      </c>
      <c r="AU42" s="225"/>
      <c r="AV42" s="225"/>
      <c r="AW42" s="225"/>
      <c r="AX42" s="225"/>
      <c r="AY42" s="225"/>
      <c r="AZ42" s="225"/>
      <c r="BA42" s="226"/>
      <c r="BB42" s="225">
        <v>-156.1</v>
      </c>
      <c r="BC42" s="225">
        <v>-95.4</v>
      </c>
      <c r="BD42" s="225">
        <v>-67.7</v>
      </c>
      <c r="BE42" s="225">
        <v>-55.1</v>
      </c>
      <c r="BF42" s="225">
        <v>-16.600000000000001</v>
      </c>
      <c r="BG42" s="225">
        <v>-1.3</v>
      </c>
      <c r="BH42" s="225">
        <v>-17.7</v>
      </c>
      <c r="BI42" s="225">
        <v>-28.9</v>
      </c>
      <c r="BJ42" s="225">
        <v>-38.6</v>
      </c>
      <c r="BK42" s="225">
        <v>-45.1</v>
      </c>
      <c r="BL42" s="322">
        <v>-391</v>
      </c>
      <c r="BM42" s="225">
        <v>-522.6</v>
      </c>
    </row>
    <row r="43" spans="1:67" ht="28.35" customHeight="1">
      <c r="A43" s="339" t="s">
        <v>242</v>
      </c>
      <c r="B43" s="344" t="s">
        <v>243</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v>-144.30000000000001</v>
      </c>
      <c r="AN43" s="225">
        <v>-270.89999999999998</v>
      </c>
      <c r="AO43" s="225">
        <v>-257</v>
      </c>
      <c r="AP43" s="225">
        <v>-234.8</v>
      </c>
      <c r="AQ43" s="225">
        <v>-199.6</v>
      </c>
      <c r="AR43" s="225">
        <v>-163.9</v>
      </c>
      <c r="AS43" s="225">
        <v>-148.9</v>
      </c>
      <c r="AT43" s="225">
        <v>-146.4</v>
      </c>
      <c r="AU43" s="225">
        <v>-61.5</v>
      </c>
      <c r="AV43" s="225">
        <v>-19.8</v>
      </c>
      <c r="AW43" s="225"/>
      <c r="AX43" s="225"/>
      <c r="AY43" s="225"/>
      <c r="AZ43" s="225"/>
      <c r="BA43" s="226"/>
      <c r="BB43" s="225">
        <v>-144.30000000000001</v>
      </c>
      <c r="BC43" s="225">
        <v>-270.89999999999998</v>
      </c>
      <c r="BD43" s="225">
        <v>-257</v>
      </c>
      <c r="BE43" s="225">
        <v>-234.8</v>
      </c>
      <c r="BF43" s="225">
        <v>-199.6</v>
      </c>
      <c r="BG43" s="225">
        <v>-163.9</v>
      </c>
      <c r="BH43" s="225">
        <v>-148.9</v>
      </c>
      <c r="BI43" s="225">
        <v>-146.4</v>
      </c>
      <c r="BJ43" s="225">
        <v>-61.5</v>
      </c>
      <c r="BK43" s="225">
        <v>-19.8</v>
      </c>
      <c r="BL43" s="322">
        <v>-1106.5999999999999</v>
      </c>
      <c r="BM43" s="225">
        <v>-1647.1</v>
      </c>
      <c r="BN43" s="43"/>
      <c r="BO43" s="43"/>
    </row>
    <row r="44" spans="1:67">
      <c r="A44" s="339" t="s">
        <v>244</v>
      </c>
      <c r="B44" s="344" t="s">
        <v>245</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v>-34.463999999999999</v>
      </c>
      <c r="AP44" s="225">
        <v>-26.512</v>
      </c>
      <c r="AQ44" s="225">
        <v>-27.748000000000001</v>
      </c>
      <c r="AR44" s="225">
        <v>-33.537999999999997</v>
      </c>
      <c r="AS44" s="225">
        <v>-36.39</v>
      </c>
      <c r="AT44" s="225">
        <v>-42.658999999999999</v>
      </c>
      <c r="AU44" s="225">
        <v>-45.682000000000002</v>
      </c>
      <c r="AV44" s="225">
        <v>-52.039000000000001</v>
      </c>
      <c r="AW44" s="225">
        <v>-57.231999999999999</v>
      </c>
      <c r="AX44" s="225">
        <v>-65.56</v>
      </c>
      <c r="AY44" s="225"/>
      <c r="AZ44" s="225"/>
      <c r="BA44" s="226"/>
      <c r="BB44" s="225">
        <v>-34.463999999999999</v>
      </c>
      <c r="BC44" s="225">
        <v>-26.512</v>
      </c>
      <c r="BD44" s="225">
        <v>-27.748000000000001</v>
      </c>
      <c r="BE44" s="225">
        <v>-33.537999999999997</v>
      </c>
      <c r="BF44" s="225">
        <v>-36.39</v>
      </c>
      <c r="BG44" s="225">
        <v>-42.658999999999999</v>
      </c>
      <c r="BH44" s="225">
        <v>-45.682000000000002</v>
      </c>
      <c r="BI44" s="225">
        <v>-52.039000000000001</v>
      </c>
      <c r="BJ44" s="225">
        <v>-57.231999999999999</v>
      </c>
      <c r="BK44" s="225">
        <v>-65.56</v>
      </c>
      <c r="BL44" s="322">
        <v>-158.65199999999999</v>
      </c>
      <c r="BM44" s="225">
        <v>-421.82400000000001</v>
      </c>
      <c r="BN44" s="43"/>
      <c r="BO44" s="43"/>
    </row>
    <row r="45" spans="1:67">
      <c r="A45" s="339" t="s">
        <v>246</v>
      </c>
      <c r="B45" s="344" t="s">
        <v>247</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v>-89.024000000000001</v>
      </c>
      <c r="AP45" s="225">
        <v>-15.582000000000001</v>
      </c>
      <c r="AQ45" s="228">
        <v>0</v>
      </c>
      <c r="AR45" s="228">
        <v>0</v>
      </c>
      <c r="AS45" s="228">
        <v>0</v>
      </c>
      <c r="AT45" s="228">
        <v>0</v>
      </c>
      <c r="AU45" s="228">
        <v>0</v>
      </c>
      <c r="AV45" s="228">
        <v>0</v>
      </c>
      <c r="AW45" s="228">
        <v>0</v>
      </c>
      <c r="AX45" s="228">
        <v>0</v>
      </c>
      <c r="AY45" s="228">
        <v>0</v>
      </c>
      <c r="AZ45" s="225"/>
      <c r="BA45" s="226"/>
      <c r="BB45" s="225">
        <v>-89.024000000000001</v>
      </c>
      <c r="BC45" s="225">
        <v>-15.582000000000001</v>
      </c>
      <c r="BD45" s="228">
        <v>0</v>
      </c>
      <c r="BE45" s="228">
        <v>0</v>
      </c>
      <c r="BF45" s="228">
        <v>0</v>
      </c>
      <c r="BG45" s="228">
        <v>0</v>
      </c>
      <c r="BH45" s="228">
        <v>0</v>
      </c>
      <c r="BI45" s="228">
        <v>0</v>
      </c>
      <c r="BJ45" s="228">
        <v>0</v>
      </c>
      <c r="BK45" s="228">
        <v>0</v>
      </c>
      <c r="BL45" s="322">
        <v>-104.60599999999999</v>
      </c>
      <c r="BM45" s="225">
        <v>-104.60599999999999</v>
      </c>
      <c r="BN45" s="43"/>
      <c r="BO45" s="43"/>
    </row>
    <row r="46" spans="1:67">
      <c r="A46" s="339" t="s">
        <v>248</v>
      </c>
      <c r="B46" s="344" t="s">
        <v>249</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v>-440.01699999999994</v>
      </c>
      <c r="AP46" s="225">
        <v>-240.66300000000001</v>
      </c>
      <c r="AQ46" s="225">
        <v>176.965</v>
      </c>
      <c r="AR46" s="225">
        <v>173.07700000000003</v>
      </c>
      <c r="AS46" s="225">
        <v>8.7349999999999994</v>
      </c>
      <c r="AT46" s="225">
        <v>12.375999999999999</v>
      </c>
      <c r="AU46" s="225">
        <v>12.093999999999999</v>
      </c>
      <c r="AV46" s="225">
        <v>7.8289999999999997</v>
      </c>
      <c r="AW46" s="225">
        <v>5.2319999999999993</v>
      </c>
      <c r="AX46" s="225">
        <v>1.8359999999999999</v>
      </c>
      <c r="AY46" s="225">
        <v>2.2519999999999998</v>
      </c>
      <c r="AZ46" s="225"/>
      <c r="BA46" s="226"/>
      <c r="BB46" s="225">
        <v>-440.01699999999994</v>
      </c>
      <c r="BC46" s="225">
        <v>-240.66300000000001</v>
      </c>
      <c r="BD46" s="225">
        <v>176.965</v>
      </c>
      <c r="BE46" s="225">
        <v>173.07700000000003</v>
      </c>
      <c r="BF46" s="225">
        <v>8.7349999999999994</v>
      </c>
      <c r="BG46" s="225">
        <v>12.375999999999999</v>
      </c>
      <c r="BH46" s="225">
        <v>12.093999999999999</v>
      </c>
      <c r="BI46" s="225">
        <v>7.8289999999999997</v>
      </c>
      <c r="BJ46" s="225">
        <v>5.2319999999999993</v>
      </c>
      <c r="BK46" s="225">
        <v>1.8359999999999999</v>
      </c>
      <c r="BL46" s="322">
        <v>-321.90299999999991</v>
      </c>
      <c r="BM46" s="225">
        <v>-282.53599999999994</v>
      </c>
      <c r="BN46" s="43"/>
      <c r="BO46" s="43"/>
    </row>
    <row r="47" spans="1:67">
      <c r="A47" s="339" t="s">
        <v>250</v>
      </c>
      <c r="B47" s="344" t="s">
        <v>251</v>
      </c>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v>-39.353000000000009</v>
      </c>
      <c r="AQ47" s="225">
        <v>-23.306000000000004</v>
      </c>
      <c r="AR47" s="225">
        <v>-12.683999999999997</v>
      </c>
      <c r="AS47" s="225">
        <v>-13.014999999999999</v>
      </c>
      <c r="AT47" s="225">
        <v>-12.872999999999999</v>
      </c>
      <c r="AU47" s="225">
        <v>-8.6199999999999974</v>
      </c>
      <c r="AV47" s="225">
        <v>-7.5600000000000023</v>
      </c>
      <c r="AW47" s="225">
        <v>-7.9920000000000018</v>
      </c>
      <c r="AX47" s="225">
        <v>-8.7590000000000003</v>
      </c>
      <c r="AY47" s="225">
        <v>-9.4660000000000011</v>
      </c>
      <c r="AZ47" s="225"/>
      <c r="BA47" s="226"/>
      <c r="BB47" s="225">
        <v>-39.353000000000009</v>
      </c>
      <c r="BC47" s="225">
        <v>-23.306000000000004</v>
      </c>
      <c r="BD47" s="225">
        <v>-12.683999999999997</v>
      </c>
      <c r="BE47" s="225">
        <v>-13.014999999999999</v>
      </c>
      <c r="BF47" s="225">
        <v>-12.872999999999999</v>
      </c>
      <c r="BG47" s="225">
        <v>-8.6199999999999974</v>
      </c>
      <c r="BH47" s="225">
        <v>-7.5600000000000023</v>
      </c>
      <c r="BI47" s="225">
        <v>-7.9920000000000018</v>
      </c>
      <c r="BJ47" s="225">
        <v>-8.7590000000000003</v>
      </c>
      <c r="BK47" s="226">
        <v>-9.4660000000000011</v>
      </c>
      <c r="BL47" s="226">
        <v>-101.23100000000002</v>
      </c>
      <c r="BM47" s="225">
        <v>-143.62800000000004</v>
      </c>
      <c r="BN47" s="43"/>
      <c r="BO47" s="43"/>
    </row>
    <row r="48" spans="1:67">
      <c r="A48" s="339" t="s">
        <v>293</v>
      </c>
      <c r="B48" s="344" t="s">
        <v>292</v>
      </c>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v>-80.137</v>
      </c>
      <c r="AQ48" s="225">
        <v>-54.070999999999998</v>
      </c>
      <c r="AR48" s="225">
        <v>1.1879999999999999</v>
      </c>
      <c r="AS48" s="225">
        <v>4.125</v>
      </c>
      <c r="AT48" s="225">
        <v>4.8320000000000007</v>
      </c>
      <c r="AU48" s="225">
        <v>24.02</v>
      </c>
      <c r="AV48" s="225">
        <v>18.922999999999998</v>
      </c>
      <c r="AW48" s="225">
        <v>7.32</v>
      </c>
      <c r="AX48" s="225">
        <v>7.38</v>
      </c>
      <c r="AY48" s="225">
        <v>7.0909999999999993</v>
      </c>
      <c r="AZ48" s="225">
        <v>6.7880000000000003</v>
      </c>
      <c r="BA48" s="226"/>
      <c r="BB48" s="225">
        <v>-80.137</v>
      </c>
      <c r="BC48" s="225">
        <v>-54.070999999999998</v>
      </c>
      <c r="BD48" s="225">
        <v>1.1879999999999999</v>
      </c>
      <c r="BE48" s="225">
        <v>4.125</v>
      </c>
      <c r="BF48" s="225">
        <v>4.8320000000000007</v>
      </c>
      <c r="BG48" s="225">
        <v>24.02</v>
      </c>
      <c r="BH48" s="225">
        <v>18.922999999999998</v>
      </c>
      <c r="BI48" s="225">
        <v>7.32</v>
      </c>
      <c r="BJ48" s="225">
        <v>7.38</v>
      </c>
      <c r="BK48" s="226">
        <v>7.0909999999999993</v>
      </c>
      <c r="BL48" s="322">
        <v>-124.06300000000002</v>
      </c>
      <c r="BM48" s="225">
        <v>-59.329000000000015</v>
      </c>
      <c r="BN48" s="43"/>
      <c r="BO48" s="43"/>
    </row>
    <row r="49" spans="1:67">
      <c r="A49" s="340" t="s">
        <v>324</v>
      </c>
      <c r="B49" s="232" t="s">
        <v>325</v>
      </c>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v>30.602</v>
      </c>
      <c r="AS49" s="233">
        <v>20.026000000000003</v>
      </c>
      <c r="AT49" s="233">
        <v>3.8170000000000019</v>
      </c>
      <c r="AU49" s="233">
        <v>-4.2449999999999974</v>
      </c>
      <c r="AV49" s="233">
        <v>20.620999999999999</v>
      </c>
      <c r="AW49" s="233">
        <v>28.697000000000003</v>
      </c>
      <c r="AX49" s="233">
        <v>10.798</v>
      </c>
      <c r="AY49" s="233">
        <v>-0.17899999999999999</v>
      </c>
      <c r="AZ49" s="233">
        <v>-1.4700000000000004</v>
      </c>
      <c r="BA49" s="234">
        <v>-4.145999999999999</v>
      </c>
      <c r="BB49" s="353">
        <v>30.602</v>
      </c>
      <c r="BC49" s="233">
        <v>20.026000000000003</v>
      </c>
      <c r="BD49" s="233">
        <v>3.8170000000000019</v>
      </c>
      <c r="BE49" s="233">
        <v>-4.2449999999999974</v>
      </c>
      <c r="BF49" s="233">
        <v>20.620999999999999</v>
      </c>
      <c r="BG49" s="233">
        <v>28.697000000000003</v>
      </c>
      <c r="BH49" s="233">
        <v>10.798</v>
      </c>
      <c r="BI49" s="233">
        <v>-0.17899999999999999</v>
      </c>
      <c r="BJ49" s="233">
        <v>-1.4700000000000004</v>
      </c>
      <c r="BK49" s="234">
        <v>-4.145999999999999</v>
      </c>
      <c r="BL49" s="354">
        <v>70.820999999999998</v>
      </c>
      <c r="BM49" s="233">
        <v>104.521</v>
      </c>
      <c r="BN49" s="43"/>
      <c r="BO49" s="43"/>
    </row>
    <row r="50" spans="1:67">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7"/>
      <c r="AR50" s="355"/>
      <c r="AS50" s="237"/>
      <c r="AT50" s="237"/>
      <c r="AU50" s="237"/>
      <c r="AV50" s="237"/>
      <c r="AW50" s="237"/>
      <c r="AX50" s="237"/>
      <c r="AY50" s="237"/>
      <c r="AZ50" s="237"/>
      <c r="BA50" s="237"/>
      <c r="BB50" s="355"/>
      <c r="BC50" s="355"/>
      <c r="BD50" s="236"/>
      <c r="BE50" s="236"/>
      <c r="BF50" s="236"/>
      <c r="BG50" s="236"/>
      <c r="BH50" s="236"/>
      <c r="BI50" s="236"/>
      <c r="BJ50" s="236"/>
      <c r="BK50" s="236"/>
      <c r="BL50" s="236"/>
    </row>
    <row r="51" spans="1:67">
      <c r="A51" s="69" t="s">
        <v>76</v>
      </c>
      <c r="B51" s="312"/>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225"/>
      <c r="AR51" s="225"/>
      <c r="AS51" s="225"/>
      <c r="AT51" s="225"/>
      <c r="AU51" s="225"/>
      <c r="AV51" s="225"/>
      <c r="AW51" s="225"/>
      <c r="AX51" s="225"/>
      <c r="AY51" s="225"/>
      <c r="AZ51" s="225"/>
      <c r="BA51" s="225"/>
      <c r="BB51" s="225"/>
      <c r="BC51" s="225"/>
      <c r="BD51" s="236"/>
      <c r="BE51" s="236"/>
      <c r="BF51" s="236"/>
      <c r="BG51" s="236"/>
      <c r="BH51" s="236"/>
      <c r="BI51" s="236"/>
      <c r="BJ51" s="236"/>
      <c r="BK51" s="237"/>
      <c r="BL51" s="237"/>
    </row>
    <row r="52" spans="1:67">
      <c r="A52" s="356" t="s">
        <v>252</v>
      </c>
      <c r="B52" s="312"/>
      <c r="C52" s="238">
        <v>3313.3500000000004</v>
      </c>
      <c r="D52" s="238">
        <v>3536</v>
      </c>
      <c r="E52" s="238">
        <v>3949.1750000000002</v>
      </c>
      <c r="F52" s="238">
        <v>4265.125</v>
      </c>
      <c r="G52" s="238">
        <v>4526.25</v>
      </c>
      <c r="H52" s="238">
        <v>4767.6499999999996</v>
      </c>
      <c r="I52" s="238">
        <v>5138.55</v>
      </c>
      <c r="J52" s="238">
        <v>5554.6750000000002</v>
      </c>
      <c r="K52" s="238">
        <v>5898.75</v>
      </c>
      <c r="L52" s="238">
        <v>6093.1749999999993</v>
      </c>
      <c r="M52" s="238">
        <v>6416.25</v>
      </c>
      <c r="N52" s="238">
        <v>6775.3249999999998</v>
      </c>
      <c r="O52" s="238">
        <v>7176.85</v>
      </c>
      <c r="P52" s="238">
        <v>7560.4250000000002</v>
      </c>
      <c r="Q52" s="238">
        <v>7951.3249999999998</v>
      </c>
      <c r="R52" s="238">
        <v>8451.0249999999996</v>
      </c>
      <c r="S52" s="238">
        <v>8930.7999999999993</v>
      </c>
      <c r="T52" s="238">
        <v>9479.625</v>
      </c>
      <c r="U52" s="238">
        <v>10117.075000000001</v>
      </c>
      <c r="V52" s="238">
        <v>10525.725</v>
      </c>
      <c r="W52" s="238">
        <v>10828.875</v>
      </c>
      <c r="X52" s="238">
        <v>11278.75</v>
      </c>
      <c r="Y52" s="238">
        <v>12028.424999999999</v>
      </c>
      <c r="Z52" s="238">
        <v>12839.95</v>
      </c>
      <c r="AA52" s="238">
        <v>13636.75</v>
      </c>
      <c r="AB52" s="238">
        <v>14305.375</v>
      </c>
      <c r="AC52" s="238">
        <v>14796.575000000001</v>
      </c>
      <c r="AD52" s="238">
        <v>14467.3</v>
      </c>
      <c r="AE52" s="238">
        <v>14884.400000000001</v>
      </c>
      <c r="AF52" s="238">
        <v>15466.525</v>
      </c>
      <c r="AG52" s="238">
        <v>16109.424999999999</v>
      </c>
      <c r="AH52" s="238">
        <v>16665.05</v>
      </c>
      <c r="AI52" s="238">
        <v>17370.825000000001</v>
      </c>
      <c r="AJ52" s="238">
        <v>18086.125</v>
      </c>
      <c r="AK52" s="238">
        <v>18536.125</v>
      </c>
      <c r="AL52" s="238">
        <v>19245.650000000001</v>
      </c>
      <c r="AM52" s="239">
        <v>20301.95</v>
      </c>
      <c r="AN52" s="239">
        <v>21159.15</v>
      </c>
      <c r="AO52" s="239">
        <v>21060.9</v>
      </c>
      <c r="AP52" s="239">
        <v>22653.975000000002</v>
      </c>
      <c r="AQ52" s="239">
        <v>25009.275000000001</v>
      </c>
      <c r="AR52" s="239">
        <v>26237.919999999998</v>
      </c>
      <c r="AS52" s="239">
        <v>27266.205000000002</v>
      </c>
      <c r="AT52" s="239">
        <v>28610.077499999999</v>
      </c>
      <c r="AU52" s="239">
        <v>29932.297500000001</v>
      </c>
      <c r="AV52" s="239">
        <v>31251.275000000001</v>
      </c>
      <c r="AW52" s="240">
        <v>32525.38</v>
      </c>
      <c r="AX52" s="240">
        <v>33810.782500000001</v>
      </c>
      <c r="AY52" s="240">
        <v>35132.682499999995</v>
      </c>
      <c r="AZ52" s="240">
        <v>36487.8125</v>
      </c>
      <c r="BA52" s="240">
        <v>37874.165000000001</v>
      </c>
      <c r="BB52" s="240"/>
      <c r="BC52" s="236"/>
      <c r="BD52" s="236"/>
      <c r="BE52" s="236"/>
      <c r="BF52" s="236"/>
      <c r="BG52" s="236"/>
      <c r="BH52" s="236"/>
      <c r="BI52" s="236"/>
      <c r="BJ52" s="236"/>
      <c r="BK52" s="236"/>
      <c r="BL52" s="236"/>
    </row>
    <row r="53" spans="1:67">
      <c r="A53" s="356" t="s">
        <v>253</v>
      </c>
      <c r="B53" s="312"/>
      <c r="C53" s="239">
        <v>2028.4749999999999</v>
      </c>
      <c r="D53" s="239">
        <v>2224.875</v>
      </c>
      <c r="E53" s="239">
        <v>2445.0250000000001</v>
      </c>
      <c r="F53" s="239">
        <v>2658.4250000000002</v>
      </c>
      <c r="G53" s="239">
        <v>2842.9250000000002</v>
      </c>
      <c r="H53" s="239">
        <v>3026.75</v>
      </c>
      <c r="I53" s="239">
        <v>3259.1</v>
      </c>
      <c r="J53" s="239">
        <v>3521.9749999999999</v>
      </c>
      <c r="K53" s="239">
        <v>3755.4250000000002</v>
      </c>
      <c r="L53" s="239">
        <v>3910.4250000000002</v>
      </c>
      <c r="M53" s="239">
        <v>4120.7749999999996</v>
      </c>
      <c r="N53" s="239">
        <v>4390.625</v>
      </c>
      <c r="O53" s="239">
        <v>4652.4750000000004</v>
      </c>
      <c r="P53" s="239">
        <v>4905.3500000000004</v>
      </c>
      <c r="Q53" s="239">
        <v>5170.3249999999998</v>
      </c>
      <c r="R53" s="239">
        <v>5459.1</v>
      </c>
      <c r="S53" s="239">
        <v>5786.0750000000007</v>
      </c>
      <c r="T53" s="239">
        <v>6174.0249999999996</v>
      </c>
      <c r="U53" s="239">
        <v>6654.2749999999996</v>
      </c>
      <c r="V53" s="239">
        <v>7006.625</v>
      </c>
      <c r="W53" s="239">
        <v>7277.5249999999996</v>
      </c>
      <c r="X53" s="239">
        <v>7630.65</v>
      </c>
      <c r="Y53" s="239">
        <v>8098.1750000000002</v>
      </c>
      <c r="Z53" s="239">
        <v>8642.375</v>
      </c>
      <c r="AA53" s="239">
        <v>9159.2250000000004</v>
      </c>
      <c r="AB53" s="239">
        <v>9619.15</v>
      </c>
      <c r="AC53" s="239">
        <v>10057.625</v>
      </c>
      <c r="AD53" s="239">
        <v>9866.7000000000007</v>
      </c>
      <c r="AE53" s="239">
        <v>10153.924999999999</v>
      </c>
      <c r="AF53" s="239">
        <v>10604.125</v>
      </c>
      <c r="AG53" s="239">
        <v>10958.25</v>
      </c>
      <c r="AH53" s="239">
        <v>11275.375</v>
      </c>
      <c r="AI53" s="239">
        <v>11713.875</v>
      </c>
      <c r="AJ53" s="239">
        <v>12177.55</v>
      </c>
      <c r="AK53" s="239">
        <v>12572.275</v>
      </c>
      <c r="AL53" s="239">
        <v>13081.325000000001</v>
      </c>
      <c r="AM53" s="239">
        <v>13751.9</v>
      </c>
      <c r="AN53" s="239">
        <v>14263.674999999999</v>
      </c>
      <c r="AO53" s="239">
        <v>14124.424999999999</v>
      </c>
      <c r="AP53" s="239">
        <v>15419.575000000001</v>
      </c>
      <c r="AQ53" s="239">
        <v>17042.8</v>
      </c>
      <c r="AR53" s="239">
        <v>18154.994999999999</v>
      </c>
      <c r="AS53" s="239">
        <v>18926.557499999999</v>
      </c>
      <c r="AT53" s="239">
        <v>19683.392500000002</v>
      </c>
      <c r="AU53" s="239">
        <v>20464.862499999999</v>
      </c>
      <c r="AV53" s="239">
        <v>21298.3325</v>
      </c>
      <c r="AW53" s="239">
        <v>22150.92</v>
      </c>
      <c r="AX53" s="239">
        <v>23031.345000000001</v>
      </c>
      <c r="AY53" s="239">
        <v>23959.845000000001</v>
      </c>
      <c r="AZ53" s="239">
        <v>24920.764999999999</v>
      </c>
      <c r="BA53" s="239">
        <v>25940.880000000001</v>
      </c>
      <c r="BB53" s="239"/>
      <c r="BC53" s="236"/>
      <c r="BD53" s="236"/>
      <c r="BE53" s="236"/>
      <c r="BF53" s="236"/>
      <c r="BG53" s="236"/>
      <c r="BH53" s="236"/>
      <c r="BI53" s="236"/>
      <c r="BJ53" s="236"/>
      <c r="BK53" s="236"/>
      <c r="BL53" s="236"/>
    </row>
    <row r="54" spans="1:67">
      <c r="A54" s="356" t="s">
        <v>254</v>
      </c>
      <c r="B54" s="312"/>
      <c r="C54" s="357">
        <v>617.76599999999996</v>
      </c>
      <c r="D54" s="357">
        <v>600.56200000000001</v>
      </c>
      <c r="E54" s="357">
        <v>666.43799999999999</v>
      </c>
      <c r="F54" s="357">
        <v>734.03700000000003</v>
      </c>
      <c r="G54" s="357">
        <v>769.15499999999997</v>
      </c>
      <c r="H54" s="357">
        <v>854.28700000000003</v>
      </c>
      <c r="I54" s="357">
        <v>909.23800000000006</v>
      </c>
      <c r="J54" s="357">
        <v>991.10400000000004</v>
      </c>
      <c r="K54" s="357">
        <v>1031.9580000000001</v>
      </c>
      <c r="L54" s="357">
        <v>1054.9880000000001</v>
      </c>
      <c r="M54" s="357">
        <v>1091.2080000000001</v>
      </c>
      <c r="N54" s="357">
        <v>1154.3340000000001</v>
      </c>
      <c r="O54" s="357">
        <v>1258.566</v>
      </c>
      <c r="P54" s="357">
        <v>1351.79</v>
      </c>
      <c r="Q54" s="357">
        <v>1453.0530000000001</v>
      </c>
      <c r="R54" s="357">
        <v>1579.232</v>
      </c>
      <c r="S54" s="357">
        <v>1721.7280000000001</v>
      </c>
      <c r="T54" s="357">
        <v>1827.452</v>
      </c>
      <c r="U54" s="357">
        <v>2025.191</v>
      </c>
      <c r="V54" s="357">
        <v>1991.0820000000001</v>
      </c>
      <c r="W54" s="357">
        <v>1853.136</v>
      </c>
      <c r="X54" s="357">
        <v>1782.3140000000001</v>
      </c>
      <c r="Y54" s="357">
        <v>1880.114</v>
      </c>
      <c r="Z54" s="357">
        <v>2153.6109999999999</v>
      </c>
      <c r="AA54" s="357">
        <v>2406.8690000000001</v>
      </c>
      <c r="AB54" s="357">
        <v>2567.9850000000001</v>
      </c>
      <c r="AC54" s="357">
        <v>2523.991</v>
      </c>
      <c r="AD54" s="357">
        <v>2104.989</v>
      </c>
      <c r="AE54" s="357">
        <v>2162.7060000000001</v>
      </c>
      <c r="AF54" s="357">
        <v>2303.4659999999999</v>
      </c>
      <c r="AG54" s="357">
        <v>2449.9899999999998</v>
      </c>
      <c r="AH54" s="357">
        <v>2775.1060000000002</v>
      </c>
      <c r="AI54" s="357">
        <v>3021.491</v>
      </c>
      <c r="AJ54" s="357">
        <v>3249.89</v>
      </c>
      <c r="AK54" s="357">
        <v>3267.9650000000001</v>
      </c>
      <c r="AL54" s="357">
        <v>3316.1839999999997</v>
      </c>
      <c r="AM54" s="63">
        <v>3329.8369999999995</v>
      </c>
      <c r="AN54" s="63">
        <v>3463.364</v>
      </c>
      <c r="AO54" s="63">
        <v>3421.1639999999998</v>
      </c>
      <c r="AP54" s="63">
        <v>4047.1120000000001</v>
      </c>
      <c r="AQ54" s="63">
        <v>4896.1190000000006</v>
      </c>
      <c r="AR54" s="63">
        <v>4811.6720000000005</v>
      </c>
      <c r="AS54" s="63">
        <v>4838.4309999999996</v>
      </c>
      <c r="AT54" s="63">
        <v>4966.3899999999994</v>
      </c>
      <c r="AU54" s="63">
        <v>5309.8639999999996</v>
      </c>
      <c r="AV54" s="63">
        <v>5654.5889999999999</v>
      </c>
      <c r="AW54" s="63">
        <v>5916.2460000000001</v>
      </c>
      <c r="AX54" s="63">
        <v>6139.0219999999999</v>
      </c>
      <c r="AY54" s="63">
        <v>6364.1540000000005</v>
      </c>
      <c r="AZ54" s="63">
        <v>6602.8219999999992</v>
      </c>
      <c r="BA54" s="63">
        <v>6837.5030000000006</v>
      </c>
      <c r="BB54" s="236"/>
      <c r="BC54" s="236"/>
      <c r="BD54" s="236"/>
      <c r="BE54" s="236"/>
      <c r="BF54" s="236"/>
      <c r="BG54" s="236"/>
      <c r="BH54" s="236"/>
      <c r="BI54" s="236"/>
      <c r="BJ54" s="236"/>
      <c r="BK54" s="236"/>
      <c r="BL54" s="236"/>
    </row>
    <row r="55" spans="1:67">
      <c r="A55" s="241"/>
      <c r="B55" s="9"/>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3"/>
      <c r="AN55" s="243"/>
      <c r="AO55" s="243"/>
      <c r="AP55" s="243"/>
      <c r="AQ55" s="243"/>
      <c r="AR55" s="243"/>
      <c r="AS55" s="243"/>
      <c r="AT55" s="243"/>
      <c r="AU55" s="243"/>
      <c r="AV55" s="243"/>
      <c r="AW55" s="243"/>
      <c r="AX55" s="243"/>
      <c r="AY55" s="243"/>
      <c r="AZ55" s="244"/>
      <c r="BA55" s="244"/>
      <c r="BB55" s="244"/>
      <c r="BC55" s="244"/>
      <c r="BD55" s="244"/>
      <c r="BE55" s="244"/>
      <c r="BF55" s="244"/>
      <c r="BG55" s="244"/>
      <c r="BH55" s="244"/>
      <c r="BI55" s="244"/>
      <c r="BJ55" s="244"/>
      <c r="BK55" s="244"/>
      <c r="BL55" s="244"/>
      <c r="BM55" s="342"/>
    </row>
    <row r="56" spans="1:67">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row>
    <row r="57" spans="1:67">
      <c r="A57" s="343" t="s">
        <v>283</v>
      </c>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87"/>
      <c r="AQ57" s="287"/>
      <c r="AR57" s="287"/>
      <c r="AS57" s="287"/>
      <c r="AT57" s="287"/>
      <c r="AU57" s="287"/>
      <c r="AV57" s="287"/>
      <c r="AW57" s="287"/>
      <c r="AX57" s="287"/>
      <c r="AY57" s="287"/>
      <c r="AZ57" s="287"/>
      <c r="BA57" s="236"/>
      <c r="BB57" s="236"/>
      <c r="BC57" s="236"/>
      <c r="BD57" s="236"/>
      <c r="BE57" s="236"/>
      <c r="BF57" s="236"/>
      <c r="BG57" s="236"/>
      <c r="BH57" s="236"/>
      <c r="BI57" s="236"/>
      <c r="BJ57" s="236"/>
      <c r="BK57" s="236"/>
      <c r="BL57" s="236"/>
    </row>
    <row r="58" spans="1:67" ht="42" customHeight="1">
      <c r="A58" s="407" t="s">
        <v>306</v>
      </c>
      <c r="B58" s="40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87"/>
      <c r="AQ58" s="287"/>
      <c r="AR58" s="287"/>
      <c r="AS58" s="287"/>
      <c r="AT58" s="287"/>
      <c r="AU58" s="287"/>
      <c r="AV58" s="287"/>
      <c r="AW58" s="287"/>
      <c r="AX58" s="287"/>
      <c r="AY58" s="287"/>
      <c r="AZ58" s="287"/>
      <c r="BA58" s="287"/>
      <c r="BB58" s="287"/>
      <c r="BC58" s="236"/>
      <c r="BD58" s="236"/>
      <c r="BE58" s="236"/>
      <c r="BF58" s="236"/>
      <c r="BG58" s="236"/>
      <c r="BH58" s="236"/>
      <c r="BI58" s="236"/>
      <c r="BJ58" s="236"/>
      <c r="BK58" s="236"/>
      <c r="BL58" s="236"/>
    </row>
    <row r="59" spans="1:67" ht="56.1" customHeight="1">
      <c r="A59" s="407" t="s">
        <v>255</v>
      </c>
      <c r="B59" s="40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36"/>
      <c r="BA59" s="236"/>
      <c r="BB59" s="236"/>
      <c r="BC59" s="236"/>
      <c r="BD59" s="236"/>
      <c r="BE59" s="236"/>
      <c r="BF59" s="236"/>
      <c r="BG59" s="236"/>
      <c r="BH59" s="236"/>
      <c r="BI59" s="236"/>
      <c r="BJ59" s="236"/>
      <c r="BK59" s="236"/>
      <c r="BL59" s="236"/>
    </row>
    <row r="60" spans="1:67" s="303" customFormat="1" ht="42" customHeight="1">
      <c r="A60" s="381" t="s">
        <v>307</v>
      </c>
      <c r="B60" s="381"/>
    </row>
    <row r="61" spans="1:67">
      <c r="A61" s="342"/>
      <c r="B61" s="342"/>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8"/>
      <c r="AD61" s="248"/>
      <c r="AE61" s="248"/>
      <c r="AF61" s="248"/>
      <c r="AG61" s="248"/>
      <c r="AH61" s="248"/>
      <c r="AI61" s="248"/>
      <c r="AJ61" s="248"/>
      <c r="AK61" s="248"/>
      <c r="AL61" s="248"/>
      <c r="AM61" s="248"/>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row>
    <row r="63" spans="1:67">
      <c r="A63" s="406" t="s">
        <v>101</v>
      </c>
      <c r="B63" s="406"/>
      <c r="C63" s="406"/>
      <c r="D63" s="406"/>
      <c r="E63" s="406"/>
      <c r="F63" s="406"/>
    </row>
  </sheetData>
  <mergeCells count="4">
    <mergeCell ref="A63:F63"/>
    <mergeCell ref="A58:B58"/>
    <mergeCell ref="A59:B59"/>
    <mergeCell ref="A60:B60"/>
  </mergeCells>
  <hyperlinks>
    <hyperlink ref="A63" location="Contents!A1" display="Back to Table of Contents" xr:uid="{0B1D320B-FEC0-4BDE-81CB-7F4CC32E4AFC}"/>
    <hyperlink ref="A2" r:id="rId1" xr:uid="{81F477D7-92E2-4E36-9465-B27574532AC5}"/>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O63"/>
  <sheetViews>
    <sheetView topLeftCell="A22" zoomScaleNormal="100" workbookViewId="0"/>
  </sheetViews>
  <sheetFormatPr defaultColWidth="8.5703125" defaultRowHeight="15"/>
  <cols>
    <col min="1" max="1" width="23.5703125" style="311" customWidth="1"/>
    <col min="2" max="2" width="60.5703125" style="311" customWidth="1"/>
    <col min="3" max="3" width="14.42578125" style="311" customWidth="1"/>
    <col min="4" max="62" width="8.5703125" style="311"/>
    <col min="63" max="63" width="8.7109375" style="311" customWidth="1"/>
    <col min="64" max="64" width="13.42578125" style="311" bestFit="1" customWidth="1"/>
    <col min="65" max="65" width="13.7109375" style="311" bestFit="1" customWidth="1"/>
    <col min="66" max="16384" width="8.5703125" style="311"/>
  </cols>
  <sheetData>
    <row r="1" spans="1:65">
      <c r="A1" s="301" t="s">
        <v>310</v>
      </c>
    </row>
    <row r="2" spans="1:65">
      <c r="A2" s="302" t="s">
        <v>337</v>
      </c>
    </row>
    <row r="5" spans="1:65">
      <c r="A5" s="69" t="s">
        <v>326</v>
      </c>
      <c r="AO5" s="225"/>
      <c r="AP5" s="225"/>
      <c r="AQ5" s="225"/>
      <c r="AR5" s="225"/>
      <c r="AS5" s="225"/>
      <c r="AT5" s="225"/>
      <c r="AU5" s="225"/>
      <c r="AV5" s="225"/>
      <c r="AW5" s="225"/>
      <c r="AX5" s="225"/>
      <c r="AY5" s="225"/>
    </row>
    <row r="6" spans="1:65">
      <c r="A6" s="9" t="s">
        <v>132</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row>
    <row r="7" spans="1:65">
      <c r="A7" s="312"/>
      <c r="B7" s="312"/>
      <c r="C7" s="8" t="s">
        <v>56</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349"/>
      <c r="BB7" s="350" t="s">
        <v>156</v>
      </c>
      <c r="BC7" s="8"/>
      <c r="BD7" s="8"/>
      <c r="BE7" s="8"/>
      <c r="BF7" s="8"/>
      <c r="BG7" s="8"/>
      <c r="BH7" s="8"/>
      <c r="BI7" s="8"/>
      <c r="BJ7" s="351"/>
      <c r="BK7" s="8"/>
      <c r="BL7" s="352"/>
      <c r="BM7" s="349"/>
    </row>
    <row r="8" spans="1:65">
      <c r="A8" s="368" t="s">
        <v>157</v>
      </c>
      <c r="B8" s="9" t="s">
        <v>158</v>
      </c>
      <c r="C8" s="221">
        <v>1982</v>
      </c>
      <c r="D8" s="221">
        <v>1983</v>
      </c>
      <c r="E8" s="221">
        <v>1984</v>
      </c>
      <c r="F8" s="221">
        <v>1985</v>
      </c>
      <c r="G8" s="221">
        <v>1986</v>
      </c>
      <c r="H8" s="221">
        <v>1987</v>
      </c>
      <c r="I8" s="221">
        <v>1988</v>
      </c>
      <c r="J8" s="221">
        <v>1989</v>
      </c>
      <c r="K8" s="221">
        <v>1990</v>
      </c>
      <c r="L8" s="221">
        <v>1991</v>
      </c>
      <c r="M8" s="221">
        <v>1992</v>
      </c>
      <c r="N8" s="221">
        <v>1993</v>
      </c>
      <c r="O8" s="221">
        <v>1994</v>
      </c>
      <c r="P8" s="221">
        <v>1995</v>
      </c>
      <c r="Q8" s="221">
        <v>1996</v>
      </c>
      <c r="R8" s="221">
        <v>1997</v>
      </c>
      <c r="S8" s="221">
        <v>1998</v>
      </c>
      <c r="T8" s="221">
        <v>1999</v>
      </c>
      <c r="U8" s="221">
        <v>2000</v>
      </c>
      <c r="V8" s="221">
        <v>2001</v>
      </c>
      <c r="W8" s="221">
        <v>2002</v>
      </c>
      <c r="X8" s="221">
        <v>2003</v>
      </c>
      <c r="Y8" s="221">
        <v>2004</v>
      </c>
      <c r="Z8" s="221">
        <v>2005</v>
      </c>
      <c r="AA8" s="221">
        <v>2006</v>
      </c>
      <c r="AB8" s="221">
        <v>2007</v>
      </c>
      <c r="AC8" s="221">
        <v>2008</v>
      </c>
      <c r="AD8" s="221">
        <v>2009</v>
      </c>
      <c r="AE8" s="221">
        <v>2010</v>
      </c>
      <c r="AF8" s="221">
        <v>2011</v>
      </c>
      <c r="AG8" s="221">
        <v>2012</v>
      </c>
      <c r="AH8" s="221">
        <v>2013</v>
      </c>
      <c r="AI8" s="221">
        <v>2014</v>
      </c>
      <c r="AJ8" s="221">
        <v>2015</v>
      </c>
      <c r="AK8" s="221">
        <v>2016</v>
      </c>
      <c r="AL8" s="221">
        <v>2017</v>
      </c>
      <c r="AM8" s="221">
        <v>2018</v>
      </c>
      <c r="AN8" s="221">
        <v>2019</v>
      </c>
      <c r="AO8" s="221">
        <v>2020</v>
      </c>
      <c r="AP8" s="221">
        <v>2021</v>
      </c>
      <c r="AQ8" s="221">
        <v>2022</v>
      </c>
      <c r="AR8" s="221">
        <v>2023</v>
      </c>
      <c r="AS8" s="221">
        <v>2024</v>
      </c>
      <c r="AT8" s="221">
        <v>2025</v>
      </c>
      <c r="AU8" s="221">
        <v>2026</v>
      </c>
      <c r="AV8" s="221">
        <v>2027</v>
      </c>
      <c r="AW8" s="221">
        <v>2028</v>
      </c>
      <c r="AX8" s="221">
        <v>2029</v>
      </c>
      <c r="AY8" s="221">
        <v>2030</v>
      </c>
      <c r="AZ8" s="221">
        <v>2031</v>
      </c>
      <c r="BA8" s="222">
        <v>2032</v>
      </c>
      <c r="BB8" s="221" t="s">
        <v>159</v>
      </c>
      <c r="BC8" s="221" t="s">
        <v>160</v>
      </c>
      <c r="BD8" s="221" t="s">
        <v>161</v>
      </c>
      <c r="BE8" s="221" t="s">
        <v>162</v>
      </c>
      <c r="BF8" s="221" t="s">
        <v>163</v>
      </c>
      <c r="BG8" s="221" t="s">
        <v>164</v>
      </c>
      <c r="BH8" s="221" t="s">
        <v>165</v>
      </c>
      <c r="BI8" s="221" t="s">
        <v>166</v>
      </c>
      <c r="BJ8" s="221" t="s">
        <v>167</v>
      </c>
      <c r="BK8" s="221" t="s">
        <v>168</v>
      </c>
      <c r="BL8" s="223" t="s">
        <v>169</v>
      </c>
      <c r="BM8" s="223" t="s">
        <v>170</v>
      </c>
    </row>
    <row r="9" spans="1:65">
      <c r="A9" s="339" t="s">
        <v>171</v>
      </c>
      <c r="B9" s="344" t="s">
        <v>172</v>
      </c>
      <c r="C9" s="225">
        <v>-1.2</v>
      </c>
      <c r="D9" s="225">
        <v>-2.7</v>
      </c>
      <c r="E9" s="225">
        <v>-3.7</v>
      </c>
      <c r="F9" s="225">
        <v>-4.4000000000000004</v>
      </c>
      <c r="G9" s="225">
        <v>-5.4</v>
      </c>
      <c r="H9" s="225">
        <v>-6.2</v>
      </c>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6"/>
      <c r="BB9" s="225">
        <v>-1.2</v>
      </c>
      <c r="BC9" s="225">
        <v>-2.7</v>
      </c>
      <c r="BD9" s="225">
        <v>-3.6999999999999997</v>
      </c>
      <c r="BE9" s="225">
        <v>-4.3999999999999995</v>
      </c>
      <c r="BF9" s="225">
        <v>-5.4</v>
      </c>
      <c r="BG9" s="225">
        <v>-6.2</v>
      </c>
      <c r="BH9" s="225" t="s">
        <v>173</v>
      </c>
      <c r="BI9" s="225" t="s">
        <v>173</v>
      </c>
      <c r="BJ9" s="225" t="s">
        <v>173</v>
      </c>
      <c r="BK9" s="225" t="s">
        <v>173</v>
      </c>
      <c r="BL9" s="322">
        <v>-3.5000000000000004</v>
      </c>
      <c r="BM9" s="323" t="s">
        <v>173</v>
      </c>
    </row>
    <row r="10" spans="1:65">
      <c r="A10" s="339" t="s">
        <v>174</v>
      </c>
      <c r="B10" s="344" t="s">
        <v>175</v>
      </c>
      <c r="C10" s="225"/>
      <c r="D10" s="225">
        <v>0.5</v>
      </c>
      <c r="E10" s="225">
        <v>1</v>
      </c>
      <c r="F10" s="225">
        <v>1</v>
      </c>
      <c r="G10" s="225">
        <v>1</v>
      </c>
      <c r="H10" s="225">
        <v>1.1000000000000001</v>
      </c>
      <c r="I10" s="225">
        <v>1.1000000000000001</v>
      </c>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6"/>
      <c r="BB10" s="225">
        <v>0.5</v>
      </c>
      <c r="BC10" s="225">
        <v>1</v>
      </c>
      <c r="BD10" s="225">
        <v>1</v>
      </c>
      <c r="BE10" s="225">
        <v>1</v>
      </c>
      <c r="BF10" s="225">
        <v>1.0999999999999999</v>
      </c>
      <c r="BG10" s="225">
        <v>1.0999999999999999</v>
      </c>
      <c r="BH10" s="225" t="s">
        <v>173</v>
      </c>
      <c r="BI10" s="225" t="s">
        <v>173</v>
      </c>
      <c r="BJ10" s="225" t="s">
        <v>173</v>
      </c>
      <c r="BK10" s="225" t="s">
        <v>173</v>
      </c>
      <c r="BL10" s="322">
        <v>0.89999999999999991</v>
      </c>
      <c r="BM10" s="323" t="s">
        <v>173</v>
      </c>
    </row>
    <row r="11" spans="1:65">
      <c r="A11" s="339" t="s">
        <v>176</v>
      </c>
      <c r="B11" s="344" t="s">
        <v>177</v>
      </c>
      <c r="C11" s="225"/>
      <c r="D11" s="225"/>
      <c r="E11" s="225">
        <v>0.2</v>
      </c>
      <c r="F11" s="225">
        <v>0.2</v>
      </c>
      <c r="G11" s="225">
        <v>0.2</v>
      </c>
      <c r="H11" s="225">
        <v>0.2</v>
      </c>
      <c r="I11" s="225">
        <v>0.4</v>
      </c>
      <c r="J11" s="225">
        <v>0.5</v>
      </c>
      <c r="K11" s="227"/>
      <c r="L11" s="227"/>
      <c r="M11" s="227"/>
      <c r="N11" s="227"/>
      <c r="O11" s="227"/>
      <c r="P11" s="227"/>
      <c r="Q11" s="227"/>
      <c r="R11" s="227"/>
      <c r="S11" s="227"/>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6"/>
      <c r="BB11" s="225">
        <v>0.2</v>
      </c>
      <c r="BC11" s="225">
        <v>0.2</v>
      </c>
      <c r="BD11" s="225">
        <v>0.2</v>
      </c>
      <c r="BE11" s="225">
        <v>0.2</v>
      </c>
      <c r="BF11" s="225">
        <v>0.4</v>
      </c>
      <c r="BG11" s="225">
        <v>0.5</v>
      </c>
      <c r="BH11" s="225" t="s">
        <v>173</v>
      </c>
      <c r="BI11" s="225" t="s">
        <v>173</v>
      </c>
      <c r="BJ11" s="225" t="s">
        <v>173</v>
      </c>
      <c r="BK11" s="225" t="s">
        <v>173</v>
      </c>
      <c r="BL11" s="322">
        <v>0.2</v>
      </c>
      <c r="BM11" s="323" t="s">
        <v>173</v>
      </c>
    </row>
    <row r="12" spans="1:65">
      <c r="A12" s="339" t="s">
        <v>178</v>
      </c>
      <c r="B12" s="344" t="s">
        <v>179</v>
      </c>
      <c r="C12" s="225"/>
      <c r="D12" s="225"/>
      <c r="E12" s="225">
        <v>0</v>
      </c>
      <c r="F12" s="225">
        <v>0.3</v>
      </c>
      <c r="G12" s="225">
        <v>0.4</v>
      </c>
      <c r="H12" s="225">
        <v>0.5</v>
      </c>
      <c r="I12" s="225">
        <v>0.5</v>
      </c>
      <c r="J12" s="225">
        <v>0.5</v>
      </c>
      <c r="K12" s="227"/>
      <c r="L12" s="227"/>
      <c r="M12" s="227"/>
      <c r="N12" s="227"/>
      <c r="O12" s="227"/>
      <c r="P12" s="227"/>
      <c r="Q12" s="227"/>
      <c r="R12" s="227"/>
      <c r="S12" s="227"/>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6"/>
      <c r="BB12" s="225">
        <v>0</v>
      </c>
      <c r="BC12" s="225">
        <v>0.3</v>
      </c>
      <c r="BD12" s="225">
        <v>0.4</v>
      </c>
      <c r="BE12" s="225">
        <v>0.5</v>
      </c>
      <c r="BF12" s="225">
        <v>0.5</v>
      </c>
      <c r="BG12" s="225">
        <v>0.5</v>
      </c>
      <c r="BH12" s="225" t="s">
        <v>173</v>
      </c>
      <c r="BI12" s="225" t="s">
        <v>173</v>
      </c>
      <c r="BJ12" s="225" t="s">
        <v>173</v>
      </c>
      <c r="BK12" s="225" t="s">
        <v>173</v>
      </c>
      <c r="BL12" s="322">
        <v>0.3</v>
      </c>
      <c r="BM12" s="323" t="s">
        <v>173</v>
      </c>
    </row>
    <row r="13" spans="1:65">
      <c r="A13" s="339" t="s">
        <v>180</v>
      </c>
      <c r="B13" s="344" t="s">
        <v>181</v>
      </c>
      <c r="C13" s="225"/>
      <c r="D13" s="225"/>
      <c r="E13" s="227"/>
      <c r="F13" s="227"/>
      <c r="G13" s="227"/>
      <c r="H13" s="225">
        <v>0.2</v>
      </c>
      <c r="I13" s="225">
        <v>0</v>
      </c>
      <c r="J13" s="225">
        <v>-0.2</v>
      </c>
      <c r="K13" s="225">
        <v>0</v>
      </c>
      <c r="L13" s="225">
        <v>0.1</v>
      </c>
      <c r="M13" s="225">
        <v>0.1</v>
      </c>
      <c r="N13" s="227"/>
      <c r="O13" s="227"/>
      <c r="P13" s="227"/>
      <c r="Q13" s="227"/>
      <c r="R13" s="227"/>
      <c r="S13" s="227"/>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6"/>
      <c r="BB13" s="225">
        <v>0.2</v>
      </c>
      <c r="BC13" s="225">
        <v>0</v>
      </c>
      <c r="BD13" s="225">
        <v>-0.2</v>
      </c>
      <c r="BE13" s="225">
        <v>0</v>
      </c>
      <c r="BF13" s="225">
        <v>0.1</v>
      </c>
      <c r="BG13" s="225">
        <v>0.1</v>
      </c>
      <c r="BH13" s="225" t="s">
        <v>173</v>
      </c>
      <c r="BI13" s="225" t="s">
        <v>173</v>
      </c>
      <c r="BJ13" s="225" t="s">
        <v>173</v>
      </c>
      <c r="BK13" s="225" t="s">
        <v>173</v>
      </c>
      <c r="BL13" s="322">
        <v>0</v>
      </c>
      <c r="BM13" s="323" t="s">
        <v>173</v>
      </c>
    </row>
    <row r="14" spans="1:65">
      <c r="A14" s="339" t="s">
        <v>182</v>
      </c>
      <c r="B14" s="344" t="s">
        <v>183</v>
      </c>
      <c r="C14" s="225"/>
      <c r="D14" s="225"/>
      <c r="E14" s="227"/>
      <c r="F14" s="227"/>
      <c r="G14" s="227"/>
      <c r="H14" s="227"/>
      <c r="I14" s="225">
        <v>0.2</v>
      </c>
      <c r="J14" s="225">
        <v>0.3</v>
      </c>
      <c r="K14" s="225">
        <v>0.3</v>
      </c>
      <c r="L14" s="225">
        <v>0.2</v>
      </c>
      <c r="M14" s="225">
        <v>0.2</v>
      </c>
      <c r="N14" s="225">
        <v>0.1</v>
      </c>
      <c r="O14" s="227"/>
      <c r="P14" s="227"/>
      <c r="Q14" s="227"/>
      <c r="R14" s="227"/>
      <c r="S14" s="227"/>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6"/>
      <c r="BB14" s="225">
        <v>0.2</v>
      </c>
      <c r="BC14" s="225">
        <v>0.3</v>
      </c>
      <c r="BD14" s="225">
        <v>0.3</v>
      </c>
      <c r="BE14" s="225">
        <v>0.2</v>
      </c>
      <c r="BF14" s="225">
        <v>0.2</v>
      </c>
      <c r="BG14" s="225">
        <v>0.1</v>
      </c>
      <c r="BH14" s="225" t="s">
        <v>173</v>
      </c>
      <c r="BI14" s="225" t="s">
        <v>173</v>
      </c>
      <c r="BJ14" s="225" t="s">
        <v>173</v>
      </c>
      <c r="BK14" s="225" t="s">
        <v>173</v>
      </c>
      <c r="BL14" s="322">
        <v>0.2</v>
      </c>
      <c r="BM14" s="323" t="s">
        <v>173</v>
      </c>
    </row>
    <row r="15" spans="1:65">
      <c r="A15" s="339" t="s">
        <v>185</v>
      </c>
      <c r="B15" s="344" t="s">
        <v>186</v>
      </c>
      <c r="C15" s="225"/>
      <c r="D15" s="225"/>
      <c r="E15" s="227"/>
      <c r="F15" s="227"/>
      <c r="G15" s="227"/>
      <c r="H15" s="227"/>
      <c r="I15" s="227"/>
      <c r="J15" s="227"/>
      <c r="K15" s="227"/>
      <c r="L15" s="225">
        <v>0.3</v>
      </c>
      <c r="M15" s="225">
        <v>0.5</v>
      </c>
      <c r="N15" s="225">
        <v>0.5</v>
      </c>
      <c r="O15" s="225">
        <v>0.5</v>
      </c>
      <c r="P15" s="225">
        <v>0.5</v>
      </c>
      <c r="Q15" s="225">
        <v>0.4</v>
      </c>
      <c r="R15" s="227"/>
      <c r="S15" s="227"/>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6"/>
      <c r="BB15" s="225">
        <v>0.3</v>
      </c>
      <c r="BC15" s="225">
        <v>0.5</v>
      </c>
      <c r="BD15" s="225">
        <v>0.5</v>
      </c>
      <c r="BE15" s="225">
        <v>0.5</v>
      </c>
      <c r="BF15" s="225">
        <v>0.5</v>
      </c>
      <c r="BG15" s="225">
        <v>0.4</v>
      </c>
      <c r="BH15" s="225" t="s">
        <v>173</v>
      </c>
      <c r="BI15" s="225" t="s">
        <v>173</v>
      </c>
      <c r="BJ15" s="225" t="s">
        <v>173</v>
      </c>
      <c r="BK15" s="225" t="s">
        <v>173</v>
      </c>
      <c r="BL15" s="322">
        <v>0.5</v>
      </c>
      <c r="BM15" s="323" t="s">
        <v>173</v>
      </c>
    </row>
    <row r="16" spans="1:65">
      <c r="A16" s="339" t="s">
        <v>187</v>
      </c>
      <c r="B16" s="344" t="s">
        <v>188</v>
      </c>
      <c r="C16" s="225"/>
      <c r="D16" s="225"/>
      <c r="E16" s="227"/>
      <c r="F16" s="227"/>
      <c r="G16" s="227"/>
      <c r="H16" s="227"/>
      <c r="I16" s="227"/>
      <c r="J16" s="227"/>
      <c r="K16" s="227"/>
      <c r="L16" s="227"/>
      <c r="M16" s="227"/>
      <c r="N16" s="227"/>
      <c r="O16" s="225">
        <v>0.4</v>
      </c>
      <c r="P16" s="225">
        <v>0.6</v>
      </c>
      <c r="Q16" s="225">
        <v>0.7</v>
      </c>
      <c r="R16" s="225">
        <v>0.7</v>
      </c>
      <c r="S16" s="225">
        <v>0.7</v>
      </c>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6"/>
      <c r="BB16" s="225">
        <v>0.4</v>
      </c>
      <c r="BC16" s="225">
        <v>0.6</v>
      </c>
      <c r="BD16" s="225">
        <v>0.7</v>
      </c>
      <c r="BE16" s="225">
        <v>0.7</v>
      </c>
      <c r="BF16" s="225">
        <v>0.7</v>
      </c>
      <c r="BG16" s="225" t="s">
        <v>173</v>
      </c>
      <c r="BH16" s="225" t="s">
        <v>173</v>
      </c>
      <c r="BI16" s="225" t="s">
        <v>173</v>
      </c>
      <c r="BJ16" s="225" t="s">
        <v>173</v>
      </c>
      <c r="BK16" s="225" t="s">
        <v>173</v>
      </c>
      <c r="BL16" s="322">
        <v>0.6</v>
      </c>
      <c r="BM16" s="323" t="s">
        <v>173</v>
      </c>
    </row>
    <row r="17" spans="1:65">
      <c r="A17" s="339" t="s">
        <v>189</v>
      </c>
      <c r="B17" s="344" t="s">
        <v>190</v>
      </c>
      <c r="C17" s="225"/>
      <c r="D17" s="225"/>
      <c r="E17" s="225"/>
      <c r="F17" s="225"/>
      <c r="G17" s="225"/>
      <c r="H17" s="225"/>
      <c r="I17" s="225"/>
      <c r="J17" s="225"/>
      <c r="K17" s="225"/>
      <c r="L17" s="225"/>
      <c r="M17" s="225"/>
      <c r="N17" s="225"/>
      <c r="O17" s="225"/>
      <c r="P17" s="225"/>
      <c r="Q17" s="225"/>
      <c r="R17" s="225" t="s">
        <v>191</v>
      </c>
      <c r="S17" s="225">
        <v>-0.1</v>
      </c>
      <c r="T17" s="225">
        <v>-0.1</v>
      </c>
      <c r="U17" s="225">
        <v>-0.2</v>
      </c>
      <c r="V17" s="225">
        <v>-0.2</v>
      </c>
      <c r="W17" s="225">
        <v>-0.2</v>
      </c>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6"/>
      <c r="BB17" s="225" t="s">
        <v>191</v>
      </c>
      <c r="BC17" s="225">
        <v>-0.1</v>
      </c>
      <c r="BD17" s="225">
        <v>-0.1</v>
      </c>
      <c r="BE17" s="225">
        <v>-0.2</v>
      </c>
      <c r="BF17" s="225">
        <v>-0.2</v>
      </c>
      <c r="BG17" s="225">
        <v>-0.2</v>
      </c>
      <c r="BH17" s="225" t="s">
        <v>173</v>
      </c>
      <c r="BI17" s="225" t="s">
        <v>173</v>
      </c>
      <c r="BJ17" s="225" t="s">
        <v>173</v>
      </c>
      <c r="BK17" s="225" t="s">
        <v>173</v>
      </c>
      <c r="BL17" s="322">
        <v>-0.2</v>
      </c>
      <c r="BM17" s="323" t="s">
        <v>173</v>
      </c>
    </row>
    <row r="18" spans="1:65">
      <c r="A18" s="339" t="s">
        <v>192</v>
      </c>
      <c r="B18" s="344" t="s">
        <v>193</v>
      </c>
      <c r="C18" s="225"/>
      <c r="D18" s="225"/>
      <c r="E18" s="225"/>
      <c r="F18" s="225"/>
      <c r="G18" s="225"/>
      <c r="H18" s="225"/>
      <c r="I18" s="225"/>
      <c r="J18" s="225"/>
      <c r="K18" s="225"/>
      <c r="L18" s="225"/>
      <c r="M18" s="225"/>
      <c r="N18" s="225"/>
      <c r="O18" s="225"/>
      <c r="P18" s="225"/>
      <c r="Q18" s="225"/>
      <c r="R18" s="225"/>
      <c r="S18" s="225"/>
      <c r="T18" s="225"/>
      <c r="U18" s="225"/>
      <c r="V18" s="225">
        <v>-0.7</v>
      </c>
      <c r="W18" s="225">
        <v>-0.3</v>
      </c>
      <c r="X18" s="225">
        <v>-0.7</v>
      </c>
      <c r="Y18" s="225">
        <v>-0.8</v>
      </c>
      <c r="Z18" s="225">
        <v>-0.8</v>
      </c>
      <c r="AA18" s="225">
        <v>-0.9</v>
      </c>
      <c r="AB18" s="225">
        <v>-1</v>
      </c>
      <c r="AC18" s="225">
        <v>-1</v>
      </c>
      <c r="AD18" s="225">
        <v>-1.1000000000000001</v>
      </c>
      <c r="AE18" s="225">
        <v>-1.2</v>
      </c>
      <c r="AF18" s="225">
        <v>-0.8</v>
      </c>
      <c r="AG18" s="225"/>
      <c r="AH18" s="225"/>
      <c r="AI18" s="225"/>
      <c r="AJ18" s="225"/>
      <c r="AK18" s="225"/>
      <c r="AL18" s="225"/>
      <c r="AM18" s="225"/>
      <c r="AN18" s="225"/>
      <c r="AO18" s="225"/>
      <c r="AP18" s="225"/>
      <c r="AQ18" s="225"/>
      <c r="AR18" s="225"/>
      <c r="AS18" s="225"/>
      <c r="AT18" s="225"/>
      <c r="AU18" s="225"/>
      <c r="AV18" s="225"/>
      <c r="AW18" s="225"/>
      <c r="AX18" s="225"/>
      <c r="AY18" s="225"/>
      <c r="AZ18" s="225"/>
      <c r="BA18" s="226"/>
      <c r="BB18" s="225">
        <v>-0.7</v>
      </c>
      <c r="BC18" s="225">
        <v>-0.3</v>
      </c>
      <c r="BD18" s="225">
        <v>-0.7</v>
      </c>
      <c r="BE18" s="225">
        <v>-0.8</v>
      </c>
      <c r="BF18" s="225">
        <v>-0.8</v>
      </c>
      <c r="BG18" s="225">
        <v>-0.9</v>
      </c>
      <c r="BH18" s="225">
        <v>-1</v>
      </c>
      <c r="BI18" s="225">
        <v>-1</v>
      </c>
      <c r="BJ18" s="225">
        <v>-1.1000000000000001</v>
      </c>
      <c r="BK18" s="225">
        <v>-1.2</v>
      </c>
      <c r="BL18" s="322">
        <v>-0.7</v>
      </c>
      <c r="BM18" s="323">
        <v>-0.89999999999999991</v>
      </c>
    </row>
    <row r="19" spans="1:65">
      <c r="A19" s="339" t="s">
        <v>194</v>
      </c>
      <c r="B19" s="344" t="s">
        <v>195</v>
      </c>
      <c r="C19" s="225"/>
      <c r="D19" s="225"/>
      <c r="E19" s="225"/>
      <c r="F19" s="225"/>
      <c r="G19" s="225"/>
      <c r="H19" s="225"/>
      <c r="I19" s="225"/>
      <c r="J19" s="225"/>
      <c r="K19" s="225"/>
      <c r="L19" s="225"/>
      <c r="M19" s="225"/>
      <c r="N19" s="225"/>
      <c r="O19" s="225"/>
      <c r="P19" s="225"/>
      <c r="Q19" s="225"/>
      <c r="R19" s="225"/>
      <c r="S19" s="225"/>
      <c r="T19" s="225"/>
      <c r="U19" s="225"/>
      <c r="V19" s="225"/>
      <c r="W19" s="225">
        <v>-0.4</v>
      </c>
      <c r="X19" s="225">
        <v>-0.3</v>
      </c>
      <c r="Y19" s="225">
        <v>-0.2</v>
      </c>
      <c r="Z19" s="225">
        <v>0</v>
      </c>
      <c r="AA19" s="225">
        <v>0.1</v>
      </c>
      <c r="AB19" s="225">
        <v>0.1</v>
      </c>
      <c r="AC19" s="225">
        <v>0.1</v>
      </c>
      <c r="AD19" s="225">
        <v>0.1</v>
      </c>
      <c r="AE19" s="225">
        <v>0.1</v>
      </c>
      <c r="AF19" s="225">
        <v>0</v>
      </c>
      <c r="AG19" s="225">
        <v>0</v>
      </c>
      <c r="AH19" s="225"/>
      <c r="AI19" s="225"/>
      <c r="AJ19" s="225"/>
      <c r="AK19" s="225"/>
      <c r="AL19" s="225"/>
      <c r="AM19" s="225"/>
      <c r="AN19" s="225"/>
      <c r="AO19" s="225"/>
      <c r="AP19" s="225"/>
      <c r="AQ19" s="225"/>
      <c r="AR19" s="225"/>
      <c r="AS19" s="225"/>
      <c r="AT19" s="225"/>
      <c r="AU19" s="225"/>
      <c r="AV19" s="225"/>
      <c r="AW19" s="225"/>
      <c r="AX19" s="225"/>
      <c r="AY19" s="225"/>
      <c r="AZ19" s="225"/>
      <c r="BA19" s="226"/>
      <c r="BB19" s="225">
        <v>-0.4</v>
      </c>
      <c r="BC19" s="225">
        <v>-0.3</v>
      </c>
      <c r="BD19" s="225">
        <v>-0.2</v>
      </c>
      <c r="BE19" s="225">
        <v>0</v>
      </c>
      <c r="BF19" s="225">
        <v>0.1</v>
      </c>
      <c r="BG19" s="225">
        <v>0.1</v>
      </c>
      <c r="BH19" s="225">
        <v>0.1</v>
      </c>
      <c r="BI19" s="225">
        <v>0.1</v>
      </c>
      <c r="BJ19" s="225">
        <v>0.1</v>
      </c>
      <c r="BK19" s="225">
        <v>0</v>
      </c>
      <c r="BL19" s="322">
        <v>-0.2</v>
      </c>
      <c r="BM19" s="323">
        <v>0</v>
      </c>
    </row>
    <row r="20" spans="1:65">
      <c r="A20" s="339" t="s">
        <v>196</v>
      </c>
      <c r="B20" s="344" t="s">
        <v>197</v>
      </c>
      <c r="C20" s="225"/>
      <c r="D20" s="225"/>
      <c r="E20" s="225"/>
      <c r="F20" s="225"/>
      <c r="G20" s="225"/>
      <c r="H20" s="225"/>
      <c r="I20" s="225"/>
      <c r="J20" s="225"/>
      <c r="K20" s="225"/>
      <c r="L20" s="225"/>
      <c r="M20" s="225"/>
      <c r="N20" s="225"/>
      <c r="O20" s="225"/>
      <c r="P20" s="225"/>
      <c r="Q20" s="225"/>
      <c r="R20" s="225"/>
      <c r="S20" s="225"/>
      <c r="T20" s="225"/>
      <c r="U20" s="225"/>
      <c r="V20" s="225"/>
      <c r="W20" s="225"/>
      <c r="X20" s="225">
        <v>-0.5</v>
      </c>
      <c r="Y20" s="225">
        <v>-1.1000000000000001</v>
      </c>
      <c r="Z20" s="225">
        <v>-0.6</v>
      </c>
      <c r="AA20" s="225">
        <v>-0.2</v>
      </c>
      <c r="AB20" s="225">
        <v>-0.1</v>
      </c>
      <c r="AC20" s="225">
        <v>-0.1</v>
      </c>
      <c r="AD20" s="225">
        <v>-0.1</v>
      </c>
      <c r="AE20" s="225">
        <v>0</v>
      </c>
      <c r="AF20" s="225">
        <v>0</v>
      </c>
      <c r="AG20" s="225">
        <v>0</v>
      </c>
      <c r="AH20" s="225">
        <v>0</v>
      </c>
      <c r="AI20" s="225"/>
      <c r="AJ20" s="225"/>
      <c r="AK20" s="225"/>
      <c r="AL20" s="225"/>
      <c r="AM20" s="225"/>
      <c r="AN20" s="225"/>
      <c r="AO20" s="225"/>
      <c r="AP20" s="225"/>
      <c r="AQ20" s="225"/>
      <c r="AR20" s="225"/>
      <c r="AS20" s="225"/>
      <c r="AT20" s="225"/>
      <c r="AU20" s="225"/>
      <c r="AV20" s="225"/>
      <c r="AW20" s="225"/>
      <c r="AX20" s="225"/>
      <c r="AY20" s="225"/>
      <c r="AZ20" s="225"/>
      <c r="BA20" s="226"/>
      <c r="BB20" s="225">
        <v>-0.5</v>
      </c>
      <c r="BC20" s="225">
        <v>-1.0999999999999999</v>
      </c>
      <c r="BD20" s="225">
        <v>-0.6</v>
      </c>
      <c r="BE20" s="225">
        <v>-0.2</v>
      </c>
      <c r="BF20" s="225">
        <v>-0.1</v>
      </c>
      <c r="BG20" s="225">
        <v>-0.1</v>
      </c>
      <c r="BH20" s="225">
        <v>-0.1</v>
      </c>
      <c r="BI20" s="225">
        <v>0</v>
      </c>
      <c r="BJ20" s="225">
        <v>0</v>
      </c>
      <c r="BK20" s="225">
        <v>0</v>
      </c>
      <c r="BL20" s="322">
        <v>-0.5</v>
      </c>
      <c r="BM20" s="323">
        <v>-0.3</v>
      </c>
    </row>
    <row r="21" spans="1:65">
      <c r="A21" s="339" t="s">
        <v>198</v>
      </c>
      <c r="B21" s="344" t="s">
        <v>199</v>
      </c>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v>-0.2</v>
      </c>
      <c r="AA21" s="225">
        <v>-0.3</v>
      </c>
      <c r="AB21" s="225">
        <v>-0.1</v>
      </c>
      <c r="AC21" s="225">
        <v>-0.1</v>
      </c>
      <c r="AD21" s="225">
        <v>-0.1</v>
      </c>
      <c r="AE21" s="225">
        <v>-0.1</v>
      </c>
      <c r="AF21" s="225">
        <v>0</v>
      </c>
      <c r="AG21" s="225">
        <v>0</v>
      </c>
      <c r="AH21" s="225">
        <v>0</v>
      </c>
      <c r="AI21" s="225">
        <v>0</v>
      </c>
      <c r="AJ21" s="225"/>
      <c r="AK21" s="225"/>
      <c r="AL21" s="225"/>
      <c r="AM21" s="225"/>
      <c r="AN21" s="225"/>
      <c r="AO21" s="225"/>
      <c r="AP21" s="225"/>
      <c r="AQ21" s="225"/>
      <c r="AR21" s="225"/>
      <c r="AS21" s="225"/>
      <c r="AT21" s="225"/>
      <c r="AU21" s="225"/>
      <c r="AV21" s="225"/>
      <c r="AW21" s="225"/>
      <c r="AX21" s="225"/>
      <c r="AY21" s="225"/>
      <c r="AZ21" s="225"/>
      <c r="BA21" s="226"/>
      <c r="BB21" s="225">
        <v>-0.2</v>
      </c>
      <c r="BC21" s="225">
        <v>-0.3</v>
      </c>
      <c r="BD21" s="225">
        <v>-0.1</v>
      </c>
      <c r="BE21" s="225">
        <v>-0.1</v>
      </c>
      <c r="BF21" s="225">
        <v>-0.1</v>
      </c>
      <c r="BG21" s="225">
        <v>-0.1</v>
      </c>
      <c r="BH21" s="225">
        <v>0</v>
      </c>
      <c r="BI21" s="225">
        <v>0</v>
      </c>
      <c r="BJ21" s="225">
        <v>0</v>
      </c>
      <c r="BK21" s="225">
        <v>0</v>
      </c>
      <c r="BL21" s="322">
        <v>-0.2</v>
      </c>
      <c r="BM21" s="323">
        <v>-0.1</v>
      </c>
    </row>
    <row r="22" spans="1:65">
      <c r="A22" s="339" t="s">
        <v>200</v>
      </c>
      <c r="B22" s="344" t="s">
        <v>201</v>
      </c>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v>0</v>
      </c>
      <c r="AA22" s="225">
        <v>-0.1</v>
      </c>
      <c r="AB22" s="225">
        <v>0</v>
      </c>
      <c r="AC22" s="225">
        <v>0</v>
      </c>
      <c r="AD22" s="225">
        <v>0</v>
      </c>
      <c r="AE22" s="225">
        <v>0</v>
      </c>
      <c r="AF22" s="225">
        <v>0</v>
      </c>
      <c r="AG22" s="225">
        <v>0</v>
      </c>
      <c r="AH22" s="225">
        <v>0</v>
      </c>
      <c r="AI22" s="225">
        <v>0</v>
      </c>
      <c r="AJ22" s="225"/>
      <c r="AK22" s="225"/>
      <c r="AL22" s="225"/>
      <c r="AM22" s="225"/>
      <c r="AN22" s="225"/>
      <c r="AO22" s="225"/>
      <c r="AP22" s="225"/>
      <c r="AQ22" s="225"/>
      <c r="AR22" s="225"/>
      <c r="AS22" s="225"/>
      <c r="AT22" s="225"/>
      <c r="AU22" s="225"/>
      <c r="AV22" s="225"/>
      <c r="AW22" s="225"/>
      <c r="AX22" s="225"/>
      <c r="AY22" s="225"/>
      <c r="AZ22" s="225"/>
      <c r="BA22" s="226"/>
      <c r="BB22" s="225">
        <v>0</v>
      </c>
      <c r="BC22" s="225">
        <v>-0.1</v>
      </c>
      <c r="BD22" s="225">
        <v>0</v>
      </c>
      <c r="BE22" s="225">
        <v>0</v>
      </c>
      <c r="BF22" s="225">
        <v>0</v>
      </c>
      <c r="BG22" s="225">
        <v>0</v>
      </c>
      <c r="BH22" s="225">
        <v>0</v>
      </c>
      <c r="BI22" s="225">
        <v>0</v>
      </c>
      <c r="BJ22" s="225">
        <v>0</v>
      </c>
      <c r="BK22" s="225">
        <v>0</v>
      </c>
      <c r="BL22" s="322">
        <v>0</v>
      </c>
      <c r="BM22" s="323">
        <v>0</v>
      </c>
    </row>
    <row r="23" spans="1:65">
      <c r="A23" s="339" t="s">
        <v>202</v>
      </c>
      <c r="B23" s="344" t="s">
        <v>203</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v>0</v>
      </c>
      <c r="AB23" s="225">
        <v>-0.2</v>
      </c>
      <c r="AC23" s="225">
        <v>-0.1</v>
      </c>
      <c r="AD23" s="225">
        <v>-0.1</v>
      </c>
      <c r="AE23" s="225">
        <v>-0.1</v>
      </c>
      <c r="AF23" s="225">
        <v>0</v>
      </c>
      <c r="AG23" s="225">
        <v>0</v>
      </c>
      <c r="AH23" s="225">
        <v>0</v>
      </c>
      <c r="AI23" s="225">
        <v>0</v>
      </c>
      <c r="AJ23" s="225">
        <v>0</v>
      </c>
      <c r="AK23" s="225"/>
      <c r="AL23" s="225"/>
      <c r="AM23" s="225"/>
      <c r="AN23" s="225"/>
      <c r="AO23" s="225"/>
      <c r="AP23" s="225"/>
      <c r="AQ23" s="225"/>
      <c r="AR23" s="225"/>
      <c r="AS23" s="225"/>
      <c r="AT23" s="225"/>
      <c r="AU23" s="225"/>
      <c r="AV23" s="225"/>
      <c r="AW23" s="225"/>
      <c r="AX23" s="225"/>
      <c r="AY23" s="225"/>
      <c r="AZ23" s="225"/>
      <c r="BA23" s="226"/>
      <c r="BB23" s="225">
        <v>0</v>
      </c>
      <c r="BC23" s="225">
        <v>-0.2</v>
      </c>
      <c r="BD23" s="225">
        <v>-0.1</v>
      </c>
      <c r="BE23" s="225">
        <v>-0.1</v>
      </c>
      <c r="BF23" s="225">
        <v>-0.1</v>
      </c>
      <c r="BG23" s="225">
        <v>0</v>
      </c>
      <c r="BH23" s="225">
        <v>0</v>
      </c>
      <c r="BI23" s="225">
        <v>0</v>
      </c>
      <c r="BJ23" s="225">
        <v>0</v>
      </c>
      <c r="BK23" s="225">
        <v>0</v>
      </c>
      <c r="BL23" s="322">
        <v>-0.1</v>
      </c>
      <c r="BM23" s="323">
        <v>-0.1</v>
      </c>
    </row>
    <row r="24" spans="1:65">
      <c r="A24" s="339" t="s">
        <v>204</v>
      </c>
      <c r="B24" s="344" t="s">
        <v>205</v>
      </c>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v>0</v>
      </c>
      <c r="AC24" s="225">
        <v>0</v>
      </c>
      <c r="AD24" s="225">
        <v>0</v>
      </c>
      <c r="AE24" s="225">
        <v>0</v>
      </c>
      <c r="AF24" s="225">
        <v>0</v>
      </c>
      <c r="AG24" s="225">
        <v>-0.1</v>
      </c>
      <c r="AH24" s="225">
        <v>-0.1</v>
      </c>
      <c r="AI24" s="225">
        <v>-0.1</v>
      </c>
      <c r="AJ24" s="225">
        <v>-0.1</v>
      </c>
      <c r="AK24" s="225">
        <v>-0.1</v>
      </c>
      <c r="AL24" s="225"/>
      <c r="AM24" s="225"/>
      <c r="AN24" s="225"/>
      <c r="AO24" s="225"/>
      <c r="AP24" s="225"/>
      <c r="AQ24" s="225"/>
      <c r="AR24" s="225"/>
      <c r="AS24" s="225"/>
      <c r="AT24" s="225"/>
      <c r="AU24" s="225"/>
      <c r="AV24" s="225"/>
      <c r="AW24" s="225"/>
      <c r="AX24" s="225"/>
      <c r="AY24" s="225"/>
      <c r="AZ24" s="225"/>
      <c r="BA24" s="226"/>
      <c r="BB24" s="225">
        <v>0</v>
      </c>
      <c r="BC24" s="225">
        <v>0</v>
      </c>
      <c r="BD24" s="225">
        <v>0</v>
      </c>
      <c r="BE24" s="225">
        <v>0</v>
      </c>
      <c r="BF24" s="225">
        <v>0</v>
      </c>
      <c r="BG24" s="225">
        <v>-0.1</v>
      </c>
      <c r="BH24" s="225">
        <v>-0.1</v>
      </c>
      <c r="BI24" s="225">
        <v>-0.1</v>
      </c>
      <c r="BJ24" s="225">
        <v>-0.1</v>
      </c>
      <c r="BK24" s="225">
        <v>-0.1</v>
      </c>
      <c r="BL24" s="322">
        <v>0</v>
      </c>
      <c r="BM24" s="323">
        <v>-0.1</v>
      </c>
    </row>
    <row r="25" spans="1:65">
      <c r="A25" s="339" t="s">
        <v>206</v>
      </c>
      <c r="B25" s="344" t="s">
        <v>207</v>
      </c>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v>-0.1</v>
      </c>
      <c r="AC25" s="225">
        <v>-0.1</v>
      </c>
      <c r="AD25" s="225">
        <v>0</v>
      </c>
      <c r="AE25" s="225">
        <v>0</v>
      </c>
      <c r="AF25" s="225">
        <v>0</v>
      </c>
      <c r="AG25" s="225">
        <v>0</v>
      </c>
      <c r="AH25" s="225">
        <v>0</v>
      </c>
      <c r="AI25" s="225">
        <v>0</v>
      </c>
      <c r="AJ25" s="225">
        <v>0</v>
      </c>
      <c r="AK25" s="225">
        <v>0</v>
      </c>
      <c r="AL25" s="225"/>
      <c r="AM25" s="225"/>
      <c r="AN25" s="225"/>
      <c r="AO25" s="225"/>
      <c r="AP25" s="225"/>
      <c r="AQ25" s="225"/>
      <c r="AR25" s="225"/>
      <c r="AS25" s="225"/>
      <c r="AT25" s="225"/>
      <c r="AU25" s="225"/>
      <c r="AV25" s="225"/>
      <c r="AW25" s="225"/>
      <c r="AX25" s="225"/>
      <c r="AY25" s="225"/>
      <c r="AZ25" s="225"/>
      <c r="BA25" s="226"/>
      <c r="BB25" s="225">
        <v>-0.1</v>
      </c>
      <c r="BC25" s="225">
        <v>-0.1</v>
      </c>
      <c r="BD25" s="225">
        <v>0</v>
      </c>
      <c r="BE25" s="225">
        <v>0</v>
      </c>
      <c r="BF25" s="225">
        <v>0</v>
      </c>
      <c r="BG25" s="225">
        <v>0</v>
      </c>
      <c r="BH25" s="225">
        <v>0</v>
      </c>
      <c r="BI25" s="225">
        <v>0</v>
      </c>
      <c r="BJ25" s="225">
        <v>0</v>
      </c>
      <c r="BK25" s="225">
        <v>0</v>
      </c>
      <c r="BL25" s="322">
        <v>0</v>
      </c>
      <c r="BM25" s="323">
        <v>0</v>
      </c>
    </row>
    <row r="26" spans="1:65">
      <c r="A26" s="339" t="s">
        <v>208</v>
      </c>
      <c r="B26" s="344" t="s">
        <v>209</v>
      </c>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v>-0.5</v>
      </c>
      <c r="AD26" s="225">
        <v>0.1</v>
      </c>
      <c r="AE26" s="228">
        <v>0</v>
      </c>
      <c r="AF26" s="228">
        <v>0</v>
      </c>
      <c r="AG26" s="228">
        <v>0</v>
      </c>
      <c r="AH26" s="228">
        <v>0</v>
      </c>
      <c r="AI26" s="228">
        <v>0</v>
      </c>
      <c r="AJ26" s="228">
        <v>0</v>
      </c>
      <c r="AK26" s="228">
        <v>0</v>
      </c>
      <c r="AL26" s="228">
        <v>0</v>
      </c>
      <c r="AM26" s="225"/>
      <c r="AN26" s="225"/>
      <c r="AO26" s="225"/>
      <c r="AP26" s="225"/>
      <c r="AQ26" s="225"/>
      <c r="AR26" s="225"/>
      <c r="AS26" s="225"/>
      <c r="AT26" s="225"/>
      <c r="AU26" s="225"/>
      <c r="AV26" s="225"/>
      <c r="AW26" s="225"/>
      <c r="AX26" s="225"/>
      <c r="AY26" s="225"/>
      <c r="AZ26" s="225"/>
      <c r="BA26" s="226"/>
      <c r="BB26" s="225">
        <v>-0.5</v>
      </c>
      <c r="BC26" s="225">
        <v>0.1</v>
      </c>
      <c r="BD26" s="225">
        <v>0</v>
      </c>
      <c r="BE26" s="225">
        <v>0</v>
      </c>
      <c r="BF26" s="225">
        <v>0</v>
      </c>
      <c r="BG26" s="225">
        <v>0</v>
      </c>
      <c r="BH26" s="225">
        <v>0</v>
      </c>
      <c r="BI26" s="225">
        <v>0</v>
      </c>
      <c r="BJ26" s="225">
        <v>0</v>
      </c>
      <c r="BK26" s="225">
        <v>0</v>
      </c>
      <c r="BL26" s="322">
        <v>-0.1</v>
      </c>
      <c r="BM26" s="323">
        <v>0</v>
      </c>
    </row>
    <row r="27" spans="1:65">
      <c r="A27" s="339" t="s">
        <v>210</v>
      </c>
      <c r="B27" s="344" t="s">
        <v>211</v>
      </c>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v>-0.8</v>
      </c>
      <c r="AD27" s="225">
        <v>-0.1</v>
      </c>
      <c r="AE27" s="225">
        <v>0.1</v>
      </c>
      <c r="AF27" s="225">
        <v>0.1</v>
      </c>
      <c r="AG27" s="225">
        <v>0</v>
      </c>
      <c r="AH27" s="225">
        <v>0</v>
      </c>
      <c r="AI27" s="225">
        <v>0</v>
      </c>
      <c r="AJ27" s="225">
        <v>0</v>
      </c>
      <c r="AK27" s="225">
        <v>0</v>
      </c>
      <c r="AL27" s="225">
        <v>0</v>
      </c>
      <c r="AM27" s="225">
        <v>0</v>
      </c>
      <c r="AN27" s="225"/>
      <c r="AO27" s="225"/>
      <c r="AP27" s="225"/>
      <c r="AQ27" s="225"/>
      <c r="AR27" s="225"/>
      <c r="AS27" s="225"/>
      <c r="AT27" s="225"/>
      <c r="AU27" s="225"/>
      <c r="AV27" s="225"/>
      <c r="AW27" s="225"/>
      <c r="AX27" s="225"/>
      <c r="AY27" s="225"/>
      <c r="AZ27" s="225"/>
      <c r="BA27" s="226"/>
      <c r="BB27" s="225">
        <v>-0.8</v>
      </c>
      <c r="BC27" s="225">
        <v>-0.1</v>
      </c>
      <c r="BD27" s="225">
        <v>0.1</v>
      </c>
      <c r="BE27" s="225">
        <v>0.1</v>
      </c>
      <c r="BF27" s="225">
        <v>0</v>
      </c>
      <c r="BG27" s="225">
        <v>0</v>
      </c>
      <c r="BH27" s="225">
        <v>0</v>
      </c>
      <c r="BI27" s="225">
        <v>0</v>
      </c>
      <c r="BJ27" s="225">
        <v>0</v>
      </c>
      <c r="BK27" s="225">
        <v>0</v>
      </c>
      <c r="BL27" s="322">
        <v>-0.1</v>
      </c>
      <c r="BM27" s="323">
        <v>-0.1</v>
      </c>
    </row>
    <row r="28" spans="1:65">
      <c r="A28" s="339" t="s">
        <v>212</v>
      </c>
      <c r="B28" s="344" t="s">
        <v>213</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v>0</v>
      </c>
      <c r="AD28" s="225">
        <v>-0.1</v>
      </c>
      <c r="AE28" s="225">
        <v>0</v>
      </c>
      <c r="AF28" s="225">
        <v>0</v>
      </c>
      <c r="AG28" s="225">
        <v>0</v>
      </c>
      <c r="AH28" s="225">
        <v>0.1</v>
      </c>
      <c r="AI28" s="225">
        <v>0</v>
      </c>
      <c r="AJ28" s="225">
        <v>0</v>
      </c>
      <c r="AK28" s="225">
        <v>0</v>
      </c>
      <c r="AL28" s="225">
        <v>0</v>
      </c>
      <c r="AM28" s="225">
        <v>0</v>
      </c>
      <c r="AN28" s="225"/>
      <c r="AO28" s="225"/>
      <c r="AP28" s="225"/>
      <c r="AQ28" s="225"/>
      <c r="AR28" s="225"/>
      <c r="AS28" s="225"/>
      <c r="AT28" s="225"/>
      <c r="AU28" s="225"/>
      <c r="AV28" s="225"/>
      <c r="AW28" s="225"/>
      <c r="AX28" s="225"/>
      <c r="AY28" s="225"/>
      <c r="AZ28" s="225"/>
      <c r="BA28" s="226"/>
      <c r="BB28" s="225">
        <v>0</v>
      </c>
      <c r="BC28" s="225">
        <v>-0.1</v>
      </c>
      <c r="BD28" s="225">
        <v>0</v>
      </c>
      <c r="BE28" s="225">
        <v>0</v>
      </c>
      <c r="BF28" s="225">
        <v>0</v>
      </c>
      <c r="BG28" s="225">
        <v>0.1</v>
      </c>
      <c r="BH28" s="225">
        <v>0</v>
      </c>
      <c r="BI28" s="225">
        <v>0</v>
      </c>
      <c r="BJ28" s="225">
        <v>0</v>
      </c>
      <c r="BK28" s="225">
        <v>0</v>
      </c>
      <c r="BL28" s="322">
        <v>0</v>
      </c>
      <c r="BM28" s="323">
        <v>0</v>
      </c>
    </row>
    <row r="29" spans="1:65">
      <c r="A29" s="339" t="s">
        <v>214</v>
      </c>
      <c r="B29" s="344" t="s">
        <v>215</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v>-0.7</v>
      </c>
      <c r="AE29" s="225">
        <v>0</v>
      </c>
      <c r="AF29" s="225">
        <v>0</v>
      </c>
      <c r="AG29" s="225">
        <v>0</v>
      </c>
      <c r="AH29" s="225">
        <v>0</v>
      </c>
      <c r="AI29" s="225">
        <v>0</v>
      </c>
      <c r="AJ29" s="225">
        <v>0</v>
      </c>
      <c r="AK29" s="225">
        <v>0</v>
      </c>
      <c r="AL29" s="225">
        <v>0</v>
      </c>
      <c r="AM29" s="225">
        <v>0</v>
      </c>
      <c r="AN29" s="225"/>
      <c r="AO29" s="225"/>
      <c r="AP29" s="225"/>
      <c r="AQ29" s="225"/>
      <c r="AR29" s="225"/>
      <c r="AS29" s="225"/>
      <c r="AT29" s="225"/>
      <c r="AU29" s="225"/>
      <c r="AV29" s="225"/>
      <c r="AW29" s="225"/>
      <c r="AX29" s="225"/>
      <c r="AY29" s="225"/>
      <c r="AZ29" s="225"/>
      <c r="BA29" s="226"/>
      <c r="BB29" s="225">
        <v>-0.7</v>
      </c>
      <c r="BC29" s="225">
        <v>0</v>
      </c>
      <c r="BD29" s="225">
        <v>0</v>
      </c>
      <c r="BE29" s="225">
        <v>0</v>
      </c>
      <c r="BF29" s="225">
        <v>0</v>
      </c>
      <c r="BG29" s="225">
        <v>0</v>
      </c>
      <c r="BH29" s="225">
        <v>0</v>
      </c>
      <c r="BI29" s="225">
        <v>0</v>
      </c>
      <c r="BJ29" s="225">
        <v>0</v>
      </c>
      <c r="BK29" s="225">
        <v>0</v>
      </c>
      <c r="BL29" s="322">
        <v>-0.1</v>
      </c>
      <c r="BM29" s="323">
        <v>-0.1</v>
      </c>
    </row>
    <row r="30" spans="1:65" ht="29.25">
      <c r="A30" s="339" t="s">
        <v>216</v>
      </c>
      <c r="B30" s="344" t="s">
        <v>217</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v>0</v>
      </c>
      <c r="AE30" s="225">
        <v>0.1</v>
      </c>
      <c r="AF30" s="225">
        <v>0</v>
      </c>
      <c r="AG30" s="225">
        <v>0</v>
      </c>
      <c r="AH30" s="225">
        <v>0</v>
      </c>
      <c r="AI30" s="225">
        <v>0</v>
      </c>
      <c r="AJ30" s="225">
        <v>0</v>
      </c>
      <c r="AK30" s="225">
        <v>0</v>
      </c>
      <c r="AL30" s="225">
        <v>0</v>
      </c>
      <c r="AM30" s="225">
        <v>0</v>
      </c>
      <c r="AN30" s="225">
        <v>0</v>
      </c>
      <c r="AO30" s="225"/>
      <c r="AP30" s="225"/>
      <c r="AQ30" s="225"/>
      <c r="AR30" s="225"/>
      <c r="AS30" s="225"/>
      <c r="AT30" s="225"/>
      <c r="AU30" s="225"/>
      <c r="AV30" s="225"/>
      <c r="AW30" s="225"/>
      <c r="AX30" s="225"/>
      <c r="AY30" s="225"/>
      <c r="AZ30" s="225"/>
      <c r="BA30" s="226"/>
      <c r="BB30" s="225">
        <v>0</v>
      </c>
      <c r="BC30" s="225">
        <v>0.1</v>
      </c>
      <c r="BD30" s="225">
        <v>0</v>
      </c>
      <c r="BE30" s="225">
        <v>0</v>
      </c>
      <c r="BF30" s="225">
        <v>0</v>
      </c>
      <c r="BG30" s="225">
        <v>0</v>
      </c>
      <c r="BH30" s="225">
        <v>0</v>
      </c>
      <c r="BI30" s="225">
        <v>0</v>
      </c>
      <c r="BJ30" s="225">
        <v>0</v>
      </c>
      <c r="BK30" s="225">
        <v>0</v>
      </c>
      <c r="BL30" s="322">
        <v>0</v>
      </c>
      <c r="BM30" s="323">
        <v>0</v>
      </c>
    </row>
    <row r="31" spans="1:65">
      <c r="A31" s="339" t="s">
        <v>218</v>
      </c>
      <c r="B31" s="344" t="s">
        <v>219</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v>-0.4</v>
      </c>
      <c r="AE31" s="225">
        <v>-1.2</v>
      </c>
      <c r="AF31" s="225">
        <v>-0.1</v>
      </c>
      <c r="AG31" s="225">
        <v>0.1</v>
      </c>
      <c r="AH31" s="225">
        <v>0</v>
      </c>
      <c r="AI31" s="225">
        <v>0</v>
      </c>
      <c r="AJ31" s="225">
        <v>0</v>
      </c>
      <c r="AK31" s="225">
        <v>0</v>
      </c>
      <c r="AL31" s="225">
        <v>0</v>
      </c>
      <c r="AM31" s="225">
        <v>0</v>
      </c>
      <c r="AN31" s="225">
        <v>0</v>
      </c>
      <c r="AO31" s="225"/>
      <c r="AP31" s="225"/>
      <c r="AQ31" s="225"/>
      <c r="AR31" s="225"/>
      <c r="AS31" s="225"/>
      <c r="AT31" s="225"/>
      <c r="AU31" s="225"/>
      <c r="AV31" s="225"/>
      <c r="AW31" s="225"/>
      <c r="AX31" s="225"/>
      <c r="AY31" s="225"/>
      <c r="AZ31" s="225"/>
      <c r="BA31" s="226"/>
      <c r="BB31" s="225">
        <v>-0.4</v>
      </c>
      <c r="BC31" s="225">
        <v>-1.2</v>
      </c>
      <c r="BD31" s="225">
        <v>-0.1</v>
      </c>
      <c r="BE31" s="225">
        <v>0.1</v>
      </c>
      <c r="BF31" s="225">
        <v>0</v>
      </c>
      <c r="BG31" s="225">
        <v>0</v>
      </c>
      <c r="BH31" s="225">
        <v>0</v>
      </c>
      <c r="BI31" s="225">
        <v>0</v>
      </c>
      <c r="BJ31" s="225">
        <v>0</v>
      </c>
      <c r="BK31" s="225">
        <v>0</v>
      </c>
      <c r="BL31" s="322">
        <v>-0.3</v>
      </c>
      <c r="BM31" s="323">
        <v>-0.2</v>
      </c>
    </row>
    <row r="32" spans="1:65" ht="29.25">
      <c r="A32" s="339" t="s">
        <v>220</v>
      </c>
      <c r="B32" s="344" t="s">
        <v>221</v>
      </c>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v>-0.3</v>
      </c>
      <c r="AF32" s="225">
        <v>0</v>
      </c>
      <c r="AG32" s="225">
        <v>0</v>
      </c>
      <c r="AH32" s="225">
        <v>0</v>
      </c>
      <c r="AI32" s="225">
        <v>0.1</v>
      </c>
      <c r="AJ32" s="225">
        <v>-0.1</v>
      </c>
      <c r="AK32" s="225">
        <v>0</v>
      </c>
      <c r="AL32" s="225">
        <v>0</v>
      </c>
      <c r="AM32" s="225">
        <v>0</v>
      </c>
      <c r="AN32" s="225">
        <v>0</v>
      </c>
      <c r="AO32" s="225"/>
      <c r="AP32" s="225"/>
      <c r="AQ32" s="225"/>
      <c r="AR32" s="225"/>
      <c r="AS32" s="225"/>
      <c r="AT32" s="225"/>
      <c r="AU32" s="225"/>
      <c r="AV32" s="225"/>
      <c r="AW32" s="225"/>
      <c r="AX32" s="225"/>
      <c r="AY32" s="225"/>
      <c r="AZ32" s="225"/>
      <c r="BA32" s="226"/>
      <c r="BB32" s="225">
        <v>-0.3</v>
      </c>
      <c r="BC32" s="225">
        <v>0</v>
      </c>
      <c r="BD32" s="225">
        <v>0</v>
      </c>
      <c r="BE32" s="225">
        <v>0</v>
      </c>
      <c r="BF32" s="225">
        <v>0.1</v>
      </c>
      <c r="BG32" s="225">
        <v>-0.1</v>
      </c>
      <c r="BH32" s="225">
        <v>0</v>
      </c>
      <c r="BI32" s="225">
        <v>0</v>
      </c>
      <c r="BJ32" s="225">
        <v>0</v>
      </c>
      <c r="BK32" s="225">
        <v>0</v>
      </c>
      <c r="BL32" s="322">
        <v>0</v>
      </c>
      <c r="BM32" s="323">
        <v>0</v>
      </c>
    </row>
    <row r="33" spans="1:67">
      <c r="A33" s="339" t="s">
        <v>222</v>
      </c>
      <c r="B33" s="344" t="s">
        <v>223</v>
      </c>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v>0</v>
      </c>
      <c r="AF33" s="225">
        <v>0</v>
      </c>
      <c r="AG33" s="225">
        <v>0</v>
      </c>
      <c r="AH33" s="225">
        <v>0</v>
      </c>
      <c r="AI33" s="225">
        <v>0.1</v>
      </c>
      <c r="AJ33" s="225">
        <v>0</v>
      </c>
      <c r="AK33" s="225">
        <v>-0.1</v>
      </c>
      <c r="AL33" s="225">
        <v>0</v>
      </c>
      <c r="AM33" s="225">
        <v>0</v>
      </c>
      <c r="AN33" s="225">
        <v>0</v>
      </c>
      <c r="AO33" s="225">
        <v>0</v>
      </c>
      <c r="AP33" s="225"/>
      <c r="AQ33" s="225"/>
      <c r="AR33" s="225"/>
      <c r="AS33" s="225"/>
      <c r="AT33" s="225"/>
      <c r="AU33" s="225"/>
      <c r="AV33" s="225"/>
      <c r="AW33" s="225"/>
      <c r="AX33" s="225"/>
      <c r="AY33" s="225"/>
      <c r="AZ33" s="225"/>
      <c r="BA33" s="226"/>
      <c r="BB33" s="225">
        <v>0</v>
      </c>
      <c r="BC33" s="225">
        <v>0</v>
      </c>
      <c r="BD33" s="225">
        <v>0</v>
      </c>
      <c r="BE33" s="225">
        <v>0</v>
      </c>
      <c r="BF33" s="225">
        <v>0.1</v>
      </c>
      <c r="BG33" s="225">
        <v>0</v>
      </c>
      <c r="BH33" s="225">
        <v>-0.1</v>
      </c>
      <c r="BI33" s="225">
        <v>0</v>
      </c>
      <c r="BJ33" s="225">
        <v>0</v>
      </c>
      <c r="BK33" s="225">
        <v>0</v>
      </c>
      <c r="BL33" s="322">
        <v>0</v>
      </c>
      <c r="BM33" s="323">
        <v>0</v>
      </c>
    </row>
    <row r="34" spans="1:67" ht="29.25">
      <c r="A34" s="339" t="s">
        <v>224</v>
      </c>
      <c r="B34" s="229" t="s">
        <v>225</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v>0</v>
      </c>
      <c r="AF34" s="225">
        <v>0</v>
      </c>
      <c r="AG34" s="225">
        <v>0</v>
      </c>
      <c r="AH34" s="225">
        <v>0.2</v>
      </c>
      <c r="AI34" s="225">
        <v>0.3</v>
      </c>
      <c r="AJ34" s="225">
        <v>0.4</v>
      </c>
      <c r="AK34" s="225">
        <v>0.4</v>
      </c>
      <c r="AL34" s="225">
        <v>0.5</v>
      </c>
      <c r="AM34" s="225">
        <v>0.5</v>
      </c>
      <c r="AN34" s="225">
        <v>0.5</v>
      </c>
      <c r="AO34" s="225">
        <v>0.5</v>
      </c>
      <c r="AP34" s="225"/>
      <c r="AQ34" s="225"/>
      <c r="AR34" s="225"/>
      <c r="AS34" s="225"/>
      <c r="AT34" s="225"/>
      <c r="AU34" s="225"/>
      <c r="AV34" s="225"/>
      <c r="AW34" s="225"/>
      <c r="AX34" s="225"/>
      <c r="AY34" s="225"/>
      <c r="AZ34" s="225"/>
      <c r="BA34" s="226"/>
      <c r="BB34" s="225">
        <v>0</v>
      </c>
      <c r="BC34" s="225">
        <v>0</v>
      </c>
      <c r="BD34" s="225">
        <v>0</v>
      </c>
      <c r="BE34" s="225">
        <v>0.2</v>
      </c>
      <c r="BF34" s="225">
        <v>0.3</v>
      </c>
      <c r="BG34" s="225">
        <v>0.4</v>
      </c>
      <c r="BH34" s="225">
        <v>0.4</v>
      </c>
      <c r="BI34" s="225">
        <v>0.5</v>
      </c>
      <c r="BJ34" s="225">
        <v>0.5</v>
      </c>
      <c r="BK34" s="225">
        <v>0.5</v>
      </c>
      <c r="BL34" s="322">
        <v>0.1</v>
      </c>
      <c r="BM34" s="323">
        <v>0.3</v>
      </c>
    </row>
    <row r="35" spans="1:67">
      <c r="A35" s="339" t="s">
        <v>226</v>
      </c>
      <c r="B35" s="344" t="s">
        <v>227</v>
      </c>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v>-0.4</v>
      </c>
      <c r="AG35" s="225">
        <v>0.1</v>
      </c>
      <c r="AH35" s="225">
        <v>0.1</v>
      </c>
      <c r="AI35" s="225">
        <v>0.1</v>
      </c>
      <c r="AJ35" s="225">
        <v>0.2</v>
      </c>
      <c r="AK35" s="225">
        <v>-0.1</v>
      </c>
      <c r="AL35" s="225">
        <v>0</v>
      </c>
      <c r="AM35" s="225">
        <v>0</v>
      </c>
      <c r="AN35" s="225">
        <v>0</v>
      </c>
      <c r="AO35" s="225">
        <v>0</v>
      </c>
      <c r="AP35" s="225"/>
      <c r="AQ35" s="225"/>
      <c r="AR35" s="225"/>
      <c r="AS35" s="225"/>
      <c r="AT35" s="225"/>
      <c r="AU35" s="225"/>
      <c r="AV35" s="225"/>
      <c r="AW35" s="225"/>
      <c r="AX35" s="225"/>
      <c r="AY35" s="225"/>
      <c r="AZ35" s="225"/>
      <c r="BA35" s="226"/>
      <c r="BB35" s="225">
        <v>-0.4</v>
      </c>
      <c r="BC35" s="225">
        <v>0.1</v>
      </c>
      <c r="BD35" s="225">
        <v>0.1</v>
      </c>
      <c r="BE35" s="225">
        <v>0.1</v>
      </c>
      <c r="BF35" s="225">
        <v>0.2</v>
      </c>
      <c r="BG35" s="225">
        <v>-0.1</v>
      </c>
      <c r="BH35" s="225">
        <v>0</v>
      </c>
      <c r="BI35" s="225">
        <v>0</v>
      </c>
      <c r="BJ35" s="225">
        <v>0</v>
      </c>
      <c r="BK35" s="225">
        <v>0</v>
      </c>
      <c r="BL35" s="322">
        <v>0</v>
      </c>
      <c r="BM35" s="323">
        <v>0</v>
      </c>
    </row>
    <row r="36" spans="1:67" ht="29.25">
      <c r="A36" s="339" t="s">
        <v>228</v>
      </c>
      <c r="B36" s="344" t="s">
        <v>229</v>
      </c>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v>-2.2999999999999998</v>
      </c>
      <c r="AG36" s="225">
        <v>-2.2000000000000002</v>
      </c>
      <c r="AH36" s="225">
        <v>-0.5</v>
      </c>
      <c r="AI36" s="225">
        <v>0</v>
      </c>
      <c r="AJ36" s="225">
        <v>0.1</v>
      </c>
      <c r="AK36" s="225">
        <v>0.1</v>
      </c>
      <c r="AL36" s="225">
        <v>0.1</v>
      </c>
      <c r="AM36" s="225">
        <v>0</v>
      </c>
      <c r="AN36" s="225">
        <v>0</v>
      </c>
      <c r="AO36" s="225">
        <v>0</v>
      </c>
      <c r="AP36" s="225"/>
      <c r="AQ36" s="225"/>
      <c r="AR36" s="225"/>
      <c r="AS36" s="225"/>
      <c r="AT36" s="225"/>
      <c r="AU36" s="225"/>
      <c r="AV36" s="225"/>
      <c r="AW36" s="225"/>
      <c r="AX36" s="225"/>
      <c r="AY36" s="225"/>
      <c r="AZ36" s="225"/>
      <c r="BA36" s="226"/>
      <c r="BB36" s="225">
        <v>-2.2999999999999998</v>
      </c>
      <c r="BC36" s="225">
        <v>-2.2000000000000002</v>
      </c>
      <c r="BD36" s="225">
        <v>-0.5</v>
      </c>
      <c r="BE36" s="225">
        <v>0</v>
      </c>
      <c r="BF36" s="225">
        <v>0.1</v>
      </c>
      <c r="BG36" s="225">
        <v>0.1</v>
      </c>
      <c r="BH36" s="225">
        <v>0.1</v>
      </c>
      <c r="BI36" s="225">
        <v>0</v>
      </c>
      <c r="BJ36" s="225">
        <v>0</v>
      </c>
      <c r="BK36" s="225">
        <v>0</v>
      </c>
      <c r="BL36" s="322">
        <v>-1</v>
      </c>
      <c r="BM36" s="323">
        <v>-0.5</v>
      </c>
    </row>
    <row r="37" spans="1:67">
      <c r="A37" s="339" t="s">
        <v>230</v>
      </c>
      <c r="B37" s="344" t="s">
        <v>231</v>
      </c>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v>-0.1</v>
      </c>
      <c r="AH37" s="225">
        <v>0</v>
      </c>
      <c r="AI37" s="228">
        <v>0</v>
      </c>
      <c r="AJ37" s="228">
        <v>0</v>
      </c>
      <c r="AK37" s="228">
        <v>0</v>
      </c>
      <c r="AL37" s="228">
        <v>0</v>
      </c>
      <c r="AM37" s="228">
        <v>0</v>
      </c>
      <c r="AN37" s="228">
        <v>0</v>
      </c>
      <c r="AO37" s="228">
        <v>0</v>
      </c>
      <c r="AP37" s="228">
        <v>0</v>
      </c>
      <c r="AQ37" s="225"/>
      <c r="AR37" s="225"/>
      <c r="AS37" s="225"/>
      <c r="AT37" s="225"/>
      <c r="AU37" s="225"/>
      <c r="AV37" s="225"/>
      <c r="AW37" s="225"/>
      <c r="AX37" s="225"/>
      <c r="AY37" s="225"/>
      <c r="AZ37" s="225"/>
      <c r="BA37" s="226"/>
      <c r="BB37" s="225">
        <v>-0.1</v>
      </c>
      <c r="BC37" s="225">
        <v>0</v>
      </c>
      <c r="BD37" s="228">
        <v>0</v>
      </c>
      <c r="BE37" s="228">
        <v>0</v>
      </c>
      <c r="BF37" s="228">
        <v>0</v>
      </c>
      <c r="BG37" s="228">
        <v>0</v>
      </c>
      <c r="BH37" s="228">
        <v>0</v>
      </c>
      <c r="BI37" s="228">
        <v>0</v>
      </c>
      <c r="BJ37" s="228">
        <v>0</v>
      </c>
      <c r="BK37" s="228">
        <v>0</v>
      </c>
      <c r="BL37" s="322">
        <v>0</v>
      </c>
      <c r="BM37" s="225">
        <v>0</v>
      </c>
    </row>
    <row r="38" spans="1:67">
      <c r="A38" s="339" t="s">
        <v>232</v>
      </c>
      <c r="B38" s="344" t="s">
        <v>233</v>
      </c>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v>-0.4</v>
      </c>
      <c r="AH38" s="225">
        <v>-0.1</v>
      </c>
      <c r="AI38" s="225">
        <v>-0.2</v>
      </c>
      <c r="AJ38" s="225">
        <v>0</v>
      </c>
      <c r="AK38" s="225">
        <v>0.2</v>
      </c>
      <c r="AL38" s="225">
        <v>0</v>
      </c>
      <c r="AM38" s="225">
        <v>0</v>
      </c>
      <c r="AN38" s="225">
        <v>0</v>
      </c>
      <c r="AO38" s="225">
        <v>0</v>
      </c>
      <c r="AP38" s="225">
        <v>0</v>
      </c>
      <c r="AQ38" s="225">
        <v>0</v>
      </c>
      <c r="AR38" s="225"/>
      <c r="AS38" s="225"/>
      <c r="AT38" s="225"/>
      <c r="AU38" s="225"/>
      <c r="AV38" s="225"/>
      <c r="AW38" s="225"/>
      <c r="AX38" s="225"/>
      <c r="AY38" s="225"/>
      <c r="AZ38" s="225"/>
      <c r="BA38" s="226"/>
      <c r="BB38" s="225">
        <v>-0.4</v>
      </c>
      <c r="BC38" s="225">
        <v>-0.1</v>
      </c>
      <c r="BD38" s="225">
        <v>-0.2</v>
      </c>
      <c r="BE38" s="225">
        <v>0</v>
      </c>
      <c r="BF38" s="225">
        <v>0.2</v>
      </c>
      <c r="BG38" s="225">
        <v>0</v>
      </c>
      <c r="BH38" s="225">
        <v>0</v>
      </c>
      <c r="BI38" s="225">
        <v>0</v>
      </c>
      <c r="BJ38" s="225">
        <v>0</v>
      </c>
      <c r="BK38" s="225">
        <v>0</v>
      </c>
      <c r="BL38" s="322">
        <v>-0.1</v>
      </c>
      <c r="BM38" s="225">
        <v>-0.1</v>
      </c>
    </row>
    <row r="39" spans="1:67">
      <c r="A39" s="339" t="s">
        <v>234</v>
      </c>
      <c r="B39" s="344" t="s">
        <v>235</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v>-1.7</v>
      </c>
      <c r="AI39" s="225">
        <v>-1.7</v>
      </c>
      <c r="AJ39" s="225">
        <v>-1.5</v>
      </c>
      <c r="AK39" s="225">
        <v>-1.6</v>
      </c>
      <c r="AL39" s="225">
        <v>-1.7</v>
      </c>
      <c r="AM39" s="225">
        <v>-1.8</v>
      </c>
      <c r="AN39" s="225">
        <v>-1.9</v>
      </c>
      <c r="AO39" s="225">
        <v>-2</v>
      </c>
      <c r="AP39" s="225">
        <v>-2.1</v>
      </c>
      <c r="AQ39" s="225">
        <v>-2.2000000000000002</v>
      </c>
      <c r="AR39" s="225"/>
      <c r="AS39" s="225"/>
      <c r="AT39" s="225"/>
      <c r="AU39" s="225"/>
      <c r="AV39" s="225"/>
      <c r="AW39" s="225"/>
      <c r="AX39" s="225"/>
      <c r="AY39" s="225"/>
      <c r="AZ39" s="225"/>
      <c r="BA39" s="226"/>
      <c r="BB39" s="225">
        <v>-1.7</v>
      </c>
      <c r="BC39" s="225">
        <v>-1.7</v>
      </c>
      <c r="BD39" s="225">
        <v>-1.5</v>
      </c>
      <c r="BE39" s="225">
        <v>-1.6</v>
      </c>
      <c r="BF39" s="225">
        <v>-1.7</v>
      </c>
      <c r="BG39" s="225">
        <v>-1.8</v>
      </c>
      <c r="BH39" s="225">
        <v>-1.9</v>
      </c>
      <c r="BI39" s="225">
        <v>-2</v>
      </c>
      <c r="BJ39" s="225">
        <v>-2.1</v>
      </c>
      <c r="BK39" s="225">
        <v>-2.2000000000000002</v>
      </c>
      <c r="BL39" s="322">
        <v>-1.6</v>
      </c>
      <c r="BM39" s="225">
        <v>-1.7999999999999998</v>
      </c>
    </row>
    <row r="40" spans="1:67">
      <c r="A40" s="339" t="s">
        <v>236</v>
      </c>
      <c r="B40" s="344" t="s">
        <v>237</v>
      </c>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v>-0.4</v>
      </c>
      <c r="AK40" s="225">
        <v>0.1</v>
      </c>
      <c r="AL40" s="225">
        <v>0.1</v>
      </c>
      <c r="AM40" s="225">
        <v>0</v>
      </c>
      <c r="AN40" s="225">
        <v>0</v>
      </c>
      <c r="AO40" s="225">
        <v>0</v>
      </c>
      <c r="AP40" s="225">
        <v>0</v>
      </c>
      <c r="AQ40" s="225">
        <v>0</v>
      </c>
      <c r="AR40" s="225">
        <v>0</v>
      </c>
      <c r="AS40" s="225">
        <v>0</v>
      </c>
      <c r="AT40" s="225"/>
      <c r="AU40" s="225"/>
      <c r="AV40" s="225"/>
      <c r="AW40" s="225"/>
      <c r="AX40" s="225"/>
      <c r="AY40" s="225"/>
      <c r="AZ40" s="225"/>
      <c r="BA40" s="226"/>
      <c r="BB40" s="225">
        <v>-0.4</v>
      </c>
      <c r="BC40" s="225">
        <v>0.1</v>
      </c>
      <c r="BD40" s="225">
        <v>0.1</v>
      </c>
      <c r="BE40" s="225">
        <v>0</v>
      </c>
      <c r="BF40" s="225">
        <v>0</v>
      </c>
      <c r="BG40" s="225">
        <v>0</v>
      </c>
      <c r="BH40" s="225">
        <v>0</v>
      </c>
      <c r="BI40" s="225">
        <v>0</v>
      </c>
      <c r="BJ40" s="225">
        <v>0</v>
      </c>
      <c r="BK40" s="225">
        <v>0</v>
      </c>
      <c r="BL40" s="322">
        <v>0</v>
      </c>
      <c r="BM40" s="225">
        <v>0</v>
      </c>
    </row>
    <row r="41" spans="1:67">
      <c r="A41" s="339" t="s">
        <v>238</v>
      </c>
      <c r="B41" s="344" t="s">
        <v>239</v>
      </c>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v>0.1</v>
      </c>
      <c r="AL41" s="225">
        <v>0</v>
      </c>
      <c r="AM41" s="225">
        <v>0</v>
      </c>
      <c r="AN41" s="225">
        <v>0</v>
      </c>
      <c r="AO41" s="225">
        <v>0</v>
      </c>
      <c r="AP41" s="225">
        <v>0</v>
      </c>
      <c r="AQ41" s="225">
        <v>0</v>
      </c>
      <c r="AR41" s="225">
        <v>0</v>
      </c>
      <c r="AS41" s="225">
        <v>0</v>
      </c>
      <c r="AT41" s="225">
        <v>0</v>
      </c>
      <c r="AU41" s="225"/>
      <c r="AV41" s="225"/>
      <c r="AW41" s="225"/>
      <c r="AX41" s="225"/>
      <c r="AY41" s="225"/>
      <c r="AZ41" s="225"/>
      <c r="BA41" s="226"/>
      <c r="BB41" s="225">
        <v>0.1</v>
      </c>
      <c r="BC41" s="225">
        <v>0</v>
      </c>
      <c r="BD41" s="225">
        <v>0</v>
      </c>
      <c r="BE41" s="225">
        <v>0</v>
      </c>
      <c r="BF41" s="225">
        <v>0</v>
      </c>
      <c r="BG41" s="225">
        <v>0</v>
      </c>
      <c r="BH41" s="225">
        <v>0</v>
      </c>
      <c r="BI41" s="225">
        <v>0</v>
      </c>
      <c r="BJ41" s="225">
        <v>0</v>
      </c>
      <c r="BK41" s="225">
        <v>0</v>
      </c>
      <c r="BL41" s="322">
        <v>0</v>
      </c>
      <c r="BM41" s="225">
        <v>0</v>
      </c>
    </row>
    <row r="42" spans="1:67">
      <c r="A42" s="339" t="s">
        <v>240</v>
      </c>
      <c r="B42" s="344" t="s">
        <v>241</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v>-0.8</v>
      </c>
      <c r="AL42" s="225">
        <v>-0.5</v>
      </c>
      <c r="AM42" s="225">
        <v>-0.3</v>
      </c>
      <c r="AN42" s="225">
        <v>-0.3</v>
      </c>
      <c r="AO42" s="225">
        <v>-0.1</v>
      </c>
      <c r="AP42" s="225">
        <v>0</v>
      </c>
      <c r="AQ42" s="225">
        <v>-0.1</v>
      </c>
      <c r="AR42" s="225">
        <v>-0.1</v>
      </c>
      <c r="AS42" s="225">
        <v>-0.2</v>
      </c>
      <c r="AT42" s="225">
        <v>-0.2</v>
      </c>
      <c r="AU42" s="225"/>
      <c r="AV42" s="225"/>
      <c r="AW42" s="225"/>
      <c r="AX42" s="225"/>
      <c r="AY42" s="225"/>
      <c r="AZ42" s="225"/>
      <c r="BA42" s="226"/>
      <c r="BB42" s="225">
        <v>-0.8</v>
      </c>
      <c r="BC42" s="225">
        <v>-0.5</v>
      </c>
      <c r="BD42" s="225">
        <v>-0.3</v>
      </c>
      <c r="BE42" s="225">
        <v>-0.3</v>
      </c>
      <c r="BF42" s="225">
        <v>-0.1</v>
      </c>
      <c r="BG42" s="225">
        <v>0</v>
      </c>
      <c r="BH42" s="225">
        <v>-0.1</v>
      </c>
      <c r="BI42" s="225">
        <v>-0.1</v>
      </c>
      <c r="BJ42" s="225">
        <v>-0.2</v>
      </c>
      <c r="BK42" s="225">
        <v>-0.2</v>
      </c>
      <c r="BL42" s="322">
        <v>-0.4</v>
      </c>
      <c r="BM42" s="225">
        <v>-0.3</v>
      </c>
    </row>
    <row r="43" spans="1:67" ht="28.35" customHeight="1">
      <c r="A43" s="339" t="s">
        <v>242</v>
      </c>
      <c r="B43" s="344" t="s">
        <v>243</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v>-0.7</v>
      </c>
      <c r="AN43" s="225">
        <v>-1.3</v>
      </c>
      <c r="AO43" s="225">
        <v>-1.2</v>
      </c>
      <c r="AP43" s="225">
        <v>-1.1000000000000001</v>
      </c>
      <c r="AQ43" s="225">
        <v>-0.9</v>
      </c>
      <c r="AR43" s="225">
        <v>-0.7</v>
      </c>
      <c r="AS43" s="225">
        <v>-0.6</v>
      </c>
      <c r="AT43" s="225">
        <v>-0.6</v>
      </c>
      <c r="AU43" s="225">
        <v>-0.2</v>
      </c>
      <c r="AV43" s="225">
        <v>-0.1</v>
      </c>
      <c r="AW43" s="225"/>
      <c r="AX43" s="225"/>
      <c r="AY43" s="225"/>
      <c r="AZ43" s="225"/>
      <c r="BA43" s="226"/>
      <c r="BB43" s="225">
        <v>-0.7</v>
      </c>
      <c r="BC43" s="225">
        <v>-1.3</v>
      </c>
      <c r="BD43" s="225">
        <v>-1.2</v>
      </c>
      <c r="BE43" s="225">
        <v>-1.1000000000000001</v>
      </c>
      <c r="BF43" s="225">
        <v>-0.9</v>
      </c>
      <c r="BG43" s="225">
        <v>-0.7</v>
      </c>
      <c r="BH43" s="225">
        <v>-0.6</v>
      </c>
      <c r="BI43" s="225">
        <v>-0.6</v>
      </c>
      <c r="BJ43" s="225">
        <v>-0.2</v>
      </c>
      <c r="BK43" s="225">
        <v>-0.1</v>
      </c>
      <c r="BL43" s="322">
        <v>-1</v>
      </c>
      <c r="BM43" s="225">
        <v>-0.70000000000000007</v>
      </c>
      <c r="BN43" s="43"/>
      <c r="BO43" s="43"/>
    </row>
    <row r="44" spans="1:67">
      <c r="A44" s="339" t="s">
        <v>244</v>
      </c>
      <c r="B44" s="344" t="s">
        <v>245</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v>-0.2</v>
      </c>
      <c r="AP44" s="225">
        <v>-0.1</v>
      </c>
      <c r="AQ44" s="225">
        <v>-0.1</v>
      </c>
      <c r="AR44" s="225">
        <v>-0.1</v>
      </c>
      <c r="AS44" s="225">
        <v>-0.1</v>
      </c>
      <c r="AT44" s="225">
        <v>-0.2</v>
      </c>
      <c r="AU44" s="225">
        <v>-0.2</v>
      </c>
      <c r="AV44" s="225">
        <v>-0.2</v>
      </c>
      <c r="AW44" s="225">
        <v>-0.2</v>
      </c>
      <c r="AX44" s="225">
        <v>-0.2</v>
      </c>
      <c r="AY44" s="225"/>
      <c r="AZ44" s="225"/>
      <c r="BA44" s="226"/>
      <c r="BB44" s="225">
        <v>-0.2</v>
      </c>
      <c r="BC44" s="225">
        <v>-0.1</v>
      </c>
      <c r="BD44" s="225">
        <v>-0.1</v>
      </c>
      <c r="BE44" s="225">
        <v>-0.1</v>
      </c>
      <c r="BF44" s="225">
        <v>-0.1</v>
      </c>
      <c r="BG44" s="225">
        <v>-0.2</v>
      </c>
      <c r="BH44" s="225">
        <v>-0.2</v>
      </c>
      <c r="BI44" s="225">
        <v>-0.2</v>
      </c>
      <c r="BJ44" s="225">
        <v>-0.2</v>
      </c>
      <c r="BK44" s="225">
        <v>-0.2</v>
      </c>
      <c r="BL44" s="322">
        <v>-0.1</v>
      </c>
      <c r="BM44" s="225">
        <v>-0.2</v>
      </c>
      <c r="BN44" s="43"/>
      <c r="BO44" s="43"/>
    </row>
    <row r="45" spans="1:67">
      <c r="A45" s="339" t="s">
        <v>246</v>
      </c>
      <c r="B45" s="344" t="s">
        <v>247</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v>-0.4</v>
      </c>
      <c r="AP45" s="225">
        <v>-0.1</v>
      </c>
      <c r="AQ45" s="228">
        <v>0</v>
      </c>
      <c r="AR45" s="228">
        <v>0</v>
      </c>
      <c r="AS45" s="228">
        <v>0</v>
      </c>
      <c r="AT45" s="228">
        <v>0</v>
      </c>
      <c r="AU45" s="228">
        <v>0</v>
      </c>
      <c r="AV45" s="228">
        <v>0</v>
      </c>
      <c r="AW45" s="228">
        <v>0</v>
      </c>
      <c r="AX45" s="228">
        <v>0</v>
      </c>
      <c r="AY45" s="228">
        <v>0</v>
      </c>
      <c r="AZ45" s="225"/>
      <c r="BA45" s="226"/>
      <c r="BB45" s="225">
        <v>-0.4</v>
      </c>
      <c r="BC45" s="225">
        <v>-0.1</v>
      </c>
      <c r="BD45" s="228">
        <v>0</v>
      </c>
      <c r="BE45" s="228">
        <v>0</v>
      </c>
      <c r="BF45" s="228">
        <v>0</v>
      </c>
      <c r="BG45" s="228">
        <v>0</v>
      </c>
      <c r="BH45" s="228">
        <v>0</v>
      </c>
      <c r="BI45" s="228">
        <v>0</v>
      </c>
      <c r="BJ45" s="228">
        <v>0</v>
      </c>
      <c r="BK45" s="228">
        <v>0</v>
      </c>
      <c r="BL45" s="322">
        <v>-0.1</v>
      </c>
      <c r="BM45" s="225">
        <v>-0.1</v>
      </c>
      <c r="BN45" s="43"/>
      <c r="BO45" s="43"/>
    </row>
    <row r="46" spans="1:67">
      <c r="A46" s="339" t="s">
        <v>248</v>
      </c>
      <c r="B46" s="344" t="s">
        <v>249</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v>-2.1</v>
      </c>
      <c r="AP46" s="225">
        <v>-1.1000000000000001</v>
      </c>
      <c r="AQ46" s="225">
        <v>0.8</v>
      </c>
      <c r="AR46" s="225">
        <v>0.7</v>
      </c>
      <c r="AS46" s="225">
        <v>0</v>
      </c>
      <c r="AT46" s="225">
        <v>0</v>
      </c>
      <c r="AU46" s="225">
        <v>0</v>
      </c>
      <c r="AV46" s="225">
        <v>0</v>
      </c>
      <c r="AW46" s="225">
        <v>0</v>
      </c>
      <c r="AX46" s="225">
        <v>0</v>
      </c>
      <c r="AY46" s="225">
        <v>0</v>
      </c>
      <c r="AZ46" s="225"/>
      <c r="BA46" s="226"/>
      <c r="BB46" s="225">
        <v>-2.1</v>
      </c>
      <c r="BC46" s="225">
        <v>-1.1000000000000001</v>
      </c>
      <c r="BD46" s="225">
        <v>0.8</v>
      </c>
      <c r="BE46" s="225">
        <v>0.7</v>
      </c>
      <c r="BF46" s="225">
        <v>0</v>
      </c>
      <c r="BG46" s="225">
        <v>0</v>
      </c>
      <c r="BH46" s="225">
        <v>0</v>
      </c>
      <c r="BI46" s="225">
        <v>0</v>
      </c>
      <c r="BJ46" s="225">
        <v>0</v>
      </c>
      <c r="BK46" s="225">
        <v>0</v>
      </c>
      <c r="BL46" s="322">
        <v>-0.3</v>
      </c>
      <c r="BM46" s="225">
        <v>-0.2</v>
      </c>
      <c r="BN46" s="43"/>
      <c r="BO46" s="43"/>
    </row>
    <row r="47" spans="1:67">
      <c r="A47" s="339" t="s">
        <v>250</v>
      </c>
      <c r="B47" s="344" t="s">
        <v>251</v>
      </c>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v>-0.2</v>
      </c>
      <c r="AQ47" s="225">
        <v>-0.1</v>
      </c>
      <c r="AR47" s="225">
        <v>-0.1</v>
      </c>
      <c r="AS47" s="225">
        <v>-0.1</v>
      </c>
      <c r="AT47" s="225">
        <v>0</v>
      </c>
      <c r="AU47" s="225">
        <v>0</v>
      </c>
      <c r="AV47" s="225">
        <v>0</v>
      </c>
      <c r="AW47" s="225">
        <v>0</v>
      </c>
      <c r="AX47" s="225">
        <v>0</v>
      </c>
      <c r="AY47" s="225">
        <v>0</v>
      </c>
      <c r="AZ47" s="225"/>
      <c r="BA47" s="226"/>
      <c r="BB47" s="225">
        <v>-0.2</v>
      </c>
      <c r="BC47" s="225">
        <v>-0.1</v>
      </c>
      <c r="BD47" s="225">
        <v>-0.1</v>
      </c>
      <c r="BE47" s="225">
        <v>-0.1</v>
      </c>
      <c r="BF47" s="225">
        <v>0</v>
      </c>
      <c r="BG47" s="225">
        <v>0</v>
      </c>
      <c r="BH47" s="225">
        <v>0</v>
      </c>
      <c r="BI47" s="225">
        <v>0</v>
      </c>
      <c r="BJ47" s="225">
        <v>0</v>
      </c>
      <c r="BK47" s="226">
        <v>0</v>
      </c>
      <c r="BL47" s="226">
        <v>-0.1</v>
      </c>
      <c r="BM47" s="225">
        <v>-0.1</v>
      </c>
      <c r="BN47" s="43"/>
      <c r="BO47" s="43"/>
    </row>
    <row r="48" spans="1:67">
      <c r="A48" s="339" t="s">
        <v>293</v>
      </c>
      <c r="B48" s="344" t="s">
        <v>292</v>
      </c>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v>-0.35799999999999998</v>
      </c>
      <c r="AQ48" s="225">
        <v>-0.219</v>
      </c>
      <c r="AR48" s="225">
        <v>5.0000000000000001E-3</v>
      </c>
      <c r="AS48" s="225">
        <v>1.4999999999999999E-2</v>
      </c>
      <c r="AT48" s="225">
        <v>1.7000000000000001E-2</v>
      </c>
      <c r="AU48" s="225">
        <v>8.2000000000000003E-2</v>
      </c>
      <c r="AV48" s="225">
        <v>6.2E-2</v>
      </c>
      <c r="AW48" s="225">
        <v>2.3E-2</v>
      </c>
      <c r="AX48" s="225">
        <v>2.3E-2</v>
      </c>
      <c r="AY48" s="225">
        <v>2.1000000000000001E-2</v>
      </c>
      <c r="AZ48" s="225">
        <v>1.9E-2</v>
      </c>
      <c r="BA48" s="226"/>
      <c r="BB48" s="225">
        <v>-0.35799999999999998</v>
      </c>
      <c r="BC48" s="225">
        <v>-0.219</v>
      </c>
      <c r="BD48" s="225">
        <v>5.0000000000000001E-3</v>
      </c>
      <c r="BE48" s="225">
        <v>1.4999999999999999E-2</v>
      </c>
      <c r="BF48" s="225">
        <v>1.7000000000000001E-2</v>
      </c>
      <c r="BG48" s="225">
        <v>8.2000000000000003E-2</v>
      </c>
      <c r="BH48" s="225">
        <v>6.2E-2</v>
      </c>
      <c r="BI48" s="225">
        <v>2.3E-2</v>
      </c>
      <c r="BJ48" s="225">
        <v>2.3E-2</v>
      </c>
      <c r="BK48" s="226">
        <v>2.1000000000000001E-2</v>
      </c>
      <c r="BL48" s="322">
        <v>-0.53999999999999992</v>
      </c>
      <c r="BM48" s="225">
        <v>-0.32899999999999985</v>
      </c>
      <c r="BN48" s="43"/>
      <c r="BO48" s="43"/>
    </row>
    <row r="49" spans="1:67">
      <c r="A49" s="340" t="s">
        <v>324</v>
      </c>
      <c r="B49" s="232" t="s">
        <v>325</v>
      </c>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v>0.1</v>
      </c>
      <c r="AS49" s="233">
        <v>0.1</v>
      </c>
      <c r="AT49" s="233">
        <v>0</v>
      </c>
      <c r="AU49" s="233">
        <v>0</v>
      </c>
      <c r="AV49" s="233">
        <v>0.1</v>
      </c>
      <c r="AW49" s="233">
        <v>0.1</v>
      </c>
      <c r="AX49" s="233">
        <v>0</v>
      </c>
      <c r="AY49" s="233">
        <v>0</v>
      </c>
      <c r="AZ49" s="233">
        <v>0</v>
      </c>
      <c r="BA49" s="234">
        <v>0</v>
      </c>
      <c r="BB49" s="353">
        <v>0.1</v>
      </c>
      <c r="BC49" s="233">
        <v>0.1</v>
      </c>
      <c r="BD49" s="233">
        <v>0</v>
      </c>
      <c r="BE49" s="233">
        <v>0</v>
      </c>
      <c r="BF49" s="233">
        <v>0.1</v>
      </c>
      <c r="BG49" s="233">
        <v>0.1</v>
      </c>
      <c r="BH49" s="233">
        <v>0</v>
      </c>
      <c r="BI49" s="233">
        <v>0</v>
      </c>
      <c r="BJ49" s="233">
        <v>0</v>
      </c>
      <c r="BK49" s="234">
        <v>0</v>
      </c>
      <c r="BL49" s="354">
        <v>0.1</v>
      </c>
      <c r="BM49" s="233">
        <v>0</v>
      </c>
      <c r="BN49" s="43"/>
      <c r="BO49" s="43"/>
    </row>
    <row r="50" spans="1:67">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BA50" s="237"/>
      <c r="BB50" s="236"/>
      <c r="BC50" s="236"/>
      <c r="BD50" s="236"/>
      <c r="BE50" s="236"/>
      <c r="BF50" s="236"/>
      <c r="BG50" s="236"/>
      <c r="BH50" s="236"/>
      <c r="BI50" s="236"/>
      <c r="BJ50" s="236"/>
      <c r="BK50" s="236"/>
      <c r="BL50" s="236"/>
    </row>
    <row r="51" spans="1:67">
      <c r="A51" s="69" t="s">
        <v>76</v>
      </c>
      <c r="B51" s="312"/>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236"/>
      <c r="BA51" s="237"/>
      <c r="BB51" s="237"/>
      <c r="BC51" s="236"/>
      <c r="BD51" s="236"/>
      <c r="BE51" s="236"/>
      <c r="BF51" s="236"/>
      <c r="BG51" s="236"/>
      <c r="BH51" s="236"/>
      <c r="BI51" s="236"/>
      <c r="BJ51" s="236"/>
      <c r="BK51" s="237"/>
      <c r="BL51" s="237"/>
    </row>
    <row r="52" spans="1:67">
      <c r="A52" s="356" t="s">
        <v>252</v>
      </c>
      <c r="B52" s="312"/>
      <c r="C52" s="238">
        <v>3313.3500000000004</v>
      </c>
      <c r="D52" s="238">
        <v>3536</v>
      </c>
      <c r="E52" s="238">
        <v>3949.1750000000002</v>
      </c>
      <c r="F52" s="238">
        <v>4265.125</v>
      </c>
      <c r="G52" s="238">
        <v>4526.25</v>
      </c>
      <c r="H52" s="238">
        <v>4767.6499999999996</v>
      </c>
      <c r="I52" s="238">
        <v>5138.55</v>
      </c>
      <c r="J52" s="238">
        <v>5554.6750000000002</v>
      </c>
      <c r="K52" s="238">
        <v>5898.75</v>
      </c>
      <c r="L52" s="238">
        <v>6093.1749999999993</v>
      </c>
      <c r="M52" s="238">
        <v>6416.25</v>
      </c>
      <c r="N52" s="238">
        <v>6775.3249999999998</v>
      </c>
      <c r="O52" s="238">
        <v>7176.85</v>
      </c>
      <c r="P52" s="238">
        <v>7560.4250000000002</v>
      </c>
      <c r="Q52" s="238">
        <v>7951.3249999999998</v>
      </c>
      <c r="R52" s="238">
        <v>8451.0249999999996</v>
      </c>
      <c r="S52" s="238">
        <v>8930.7999999999993</v>
      </c>
      <c r="T52" s="238">
        <v>9479.625</v>
      </c>
      <c r="U52" s="238">
        <v>10117.075000000001</v>
      </c>
      <c r="V52" s="238">
        <v>10525.725</v>
      </c>
      <c r="W52" s="238">
        <v>10828.875</v>
      </c>
      <c r="X52" s="238">
        <v>11278.75</v>
      </c>
      <c r="Y52" s="238">
        <v>12028.424999999999</v>
      </c>
      <c r="Z52" s="238">
        <v>12839.95</v>
      </c>
      <c r="AA52" s="238">
        <v>13636.75</v>
      </c>
      <c r="AB52" s="238">
        <v>14305.375</v>
      </c>
      <c r="AC52" s="238">
        <v>14796.575000000001</v>
      </c>
      <c r="AD52" s="238">
        <v>14467.3</v>
      </c>
      <c r="AE52" s="238">
        <v>14884.400000000001</v>
      </c>
      <c r="AF52" s="238">
        <v>15466.525</v>
      </c>
      <c r="AG52" s="238">
        <v>16109.424999999999</v>
      </c>
      <c r="AH52" s="238">
        <v>16665.05</v>
      </c>
      <c r="AI52" s="238">
        <v>17370.825000000001</v>
      </c>
      <c r="AJ52" s="238">
        <v>18086.125</v>
      </c>
      <c r="AK52" s="238">
        <v>18536.125</v>
      </c>
      <c r="AL52" s="238">
        <v>19245.650000000001</v>
      </c>
      <c r="AM52" s="239">
        <v>20301.95</v>
      </c>
      <c r="AN52" s="239">
        <v>21159.15</v>
      </c>
      <c r="AO52" s="239">
        <v>21060.9</v>
      </c>
      <c r="AP52" s="239">
        <v>22653.975000000002</v>
      </c>
      <c r="AQ52" s="239">
        <v>25009.275000000001</v>
      </c>
      <c r="AR52" s="239">
        <v>26237.919999999998</v>
      </c>
      <c r="AS52" s="239">
        <v>27266.205000000002</v>
      </c>
      <c r="AT52" s="239">
        <v>28610.077499999999</v>
      </c>
      <c r="AU52" s="239">
        <v>29932.297500000001</v>
      </c>
      <c r="AV52" s="239">
        <v>31251.275000000001</v>
      </c>
      <c r="AW52" s="240">
        <v>32525.38</v>
      </c>
      <c r="AX52" s="240">
        <v>33810.782500000001</v>
      </c>
      <c r="AY52" s="240">
        <v>35132.682499999995</v>
      </c>
      <c r="AZ52" s="240">
        <v>36487.8125</v>
      </c>
      <c r="BA52" s="240">
        <v>37874.165000000001</v>
      </c>
      <c r="BB52" s="240"/>
      <c r="BC52" s="236"/>
      <c r="BD52" s="236"/>
      <c r="BE52" s="236"/>
      <c r="BF52" s="236"/>
      <c r="BG52" s="236"/>
      <c r="BH52" s="236"/>
      <c r="BI52" s="236"/>
      <c r="BJ52" s="236"/>
      <c r="BK52" s="236"/>
      <c r="BL52" s="236"/>
    </row>
    <row r="53" spans="1:67">
      <c r="A53" s="356" t="s">
        <v>253</v>
      </c>
      <c r="B53" s="312"/>
      <c r="C53" s="239">
        <v>2028.4749999999999</v>
      </c>
      <c r="D53" s="239">
        <v>2224.875</v>
      </c>
      <c r="E53" s="239">
        <v>2445.0250000000001</v>
      </c>
      <c r="F53" s="239">
        <v>2658.4250000000002</v>
      </c>
      <c r="G53" s="239">
        <v>2842.9250000000002</v>
      </c>
      <c r="H53" s="239">
        <v>3026.75</v>
      </c>
      <c r="I53" s="239">
        <v>3259.1</v>
      </c>
      <c r="J53" s="239">
        <v>3521.9749999999999</v>
      </c>
      <c r="K53" s="239">
        <v>3755.4250000000002</v>
      </c>
      <c r="L53" s="239">
        <v>3910.4250000000002</v>
      </c>
      <c r="M53" s="239">
        <v>4120.7749999999996</v>
      </c>
      <c r="N53" s="239">
        <v>4390.625</v>
      </c>
      <c r="O53" s="239">
        <v>4652.4750000000004</v>
      </c>
      <c r="P53" s="239">
        <v>4905.3500000000004</v>
      </c>
      <c r="Q53" s="239">
        <v>5170.3249999999998</v>
      </c>
      <c r="R53" s="239">
        <v>5459.1</v>
      </c>
      <c r="S53" s="239">
        <v>5786.0750000000007</v>
      </c>
      <c r="T53" s="239">
        <v>6174.0249999999996</v>
      </c>
      <c r="U53" s="239">
        <v>6654.2749999999996</v>
      </c>
      <c r="V53" s="239">
        <v>7006.625</v>
      </c>
      <c r="W53" s="239">
        <v>7277.5249999999996</v>
      </c>
      <c r="X53" s="239">
        <v>7630.65</v>
      </c>
      <c r="Y53" s="239">
        <v>8098.1750000000002</v>
      </c>
      <c r="Z53" s="239">
        <v>8642.375</v>
      </c>
      <c r="AA53" s="239">
        <v>9159.2250000000004</v>
      </c>
      <c r="AB53" s="239">
        <v>9619.15</v>
      </c>
      <c r="AC53" s="239">
        <v>10057.625</v>
      </c>
      <c r="AD53" s="239">
        <v>9866.7000000000007</v>
      </c>
      <c r="AE53" s="239">
        <v>10153.924999999999</v>
      </c>
      <c r="AF53" s="239">
        <v>10604.125</v>
      </c>
      <c r="AG53" s="239">
        <v>10958.25</v>
      </c>
      <c r="AH53" s="239">
        <v>11275.375</v>
      </c>
      <c r="AI53" s="239">
        <v>11713.875</v>
      </c>
      <c r="AJ53" s="239">
        <v>12177.55</v>
      </c>
      <c r="AK53" s="239">
        <v>12572.275</v>
      </c>
      <c r="AL53" s="239">
        <v>13081.325000000001</v>
      </c>
      <c r="AM53" s="239">
        <v>13751.9</v>
      </c>
      <c r="AN53" s="239">
        <v>14263.674999999999</v>
      </c>
      <c r="AO53" s="239">
        <v>14124.424999999999</v>
      </c>
      <c r="AP53" s="239">
        <v>15419.575000000001</v>
      </c>
      <c r="AQ53" s="239">
        <v>17042.8</v>
      </c>
      <c r="AR53" s="239">
        <v>18154.994999999999</v>
      </c>
      <c r="AS53" s="239">
        <v>18926.557499999999</v>
      </c>
      <c r="AT53" s="239">
        <v>19683.392500000002</v>
      </c>
      <c r="AU53" s="239">
        <v>20464.862499999999</v>
      </c>
      <c r="AV53" s="239">
        <v>21298.3325</v>
      </c>
      <c r="AW53" s="239">
        <v>22150.92</v>
      </c>
      <c r="AX53" s="239">
        <v>23031.345000000001</v>
      </c>
      <c r="AY53" s="239">
        <v>23959.845000000001</v>
      </c>
      <c r="AZ53" s="239">
        <v>24920.764999999999</v>
      </c>
      <c r="BA53" s="239">
        <v>25940.880000000001</v>
      </c>
      <c r="BB53" s="239"/>
      <c r="BC53" s="236"/>
      <c r="BD53" s="236"/>
      <c r="BE53" s="236"/>
      <c r="BF53" s="236"/>
      <c r="BG53" s="236"/>
      <c r="BH53" s="236"/>
      <c r="BI53" s="236"/>
      <c r="BJ53" s="236"/>
      <c r="BK53" s="236"/>
      <c r="BL53" s="236"/>
    </row>
    <row r="54" spans="1:67">
      <c r="A54" s="356" t="s">
        <v>254</v>
      </c>
      <c r="B54" s="312"/>
      <c r="C54" s="357">
        <v>617.76599999999996</v>
      </c>
      <c r="D54" s="357">
        <v>600.56200000000001</v>
      </c>
      <c r="E54" s="357">
        <v>666.43799999999999</v>
      </c>
      <c r="F54" s="357">
        <v>734.03700000000003</v>
      </c>
      <c r="G54" s="357">
        <v>769.15499999999997</v>
      </c>
      <c r="H54" s="357">
        <v>854.28700000000003</v>
      </c>
      <c r="I54" s="357">
        <v>909.23800000000006</v>
      </c>
      <c r="J54" s="357">
        <v>991.10400000000004</v>
      </c>
      <c r="K54" s="357">
        <v>1031.9580000000001</v>
      </c>
      <c r="L54" s="357">
        <v>1054.9880000000001</v>
      </c>
      <c r="M54" s="357">
        <v>1091.2080000000001</v>
      </c>
      <c r="N54" s="357">
        <v>1154.3340000000001</v>
      </c>
      <c r="O54" s="357">
        <v>1258.566</v>
      </c>
      <c r="P54" s="357">
        <v>1351.79</v>
      </c>
      <c r="Q54" s="357">
        <v>1453.0530000000001</v>
      </c>
      <c r="R54" s="357">
        <v>1579.232</v>
      </c>
      <c r="S54" s="357">
        <v>1721.7280000000001</v>
      </c>
      <c r="T54" s="357">
        <v>1827.452</v>
      </c>
      <c r="U54" s="357">
        <v>2025.191</v>
      </c>
      <c r="V54" s="357">
        <v>1991.0820000000001</v>
      </c>
      <c r="W54" s="357">
        <v>1853.136</v>
      </c>
      <c r="X54" s="357">
        <v>1782.3140000000001</v>
      </c>
      <c r="Y54" s="357">
        <v>1880.114</v>
      </c>
      <c r="Z54" s="357">
        <v>2153.6109999999999</v>
      </c>
      <c r="AA54" s="357">
        <v>2406.8690000000001</v>
      </c>
      <c r="AB54" s="357">
        <v>2567.9850000000001</v>
      </c>
      <c r="AC54" s="357">
        <v>2523.991</v>
      </c>
      <c r="AD54" s="357">
        <v>2104.989</v>
      </c>
      <c r="AE54" s="357">
        <v>2162.7060000000001</v>
      </c>
      <c r="AF54" s="357">
        <v>2303.4659999999999</v>
      </c>
      <c r="AG54" s="357">
        <v>2449.9899999999998</v>
      </c>
      <c r="AH54" s="357">
        <v>2775.1060000000002</v>
      </c>
      <c r="AI54" s="357">
        <v>3021.491</v>
      </c>
      <c r="AJ54" s="357">
        <v>3249.89</v>
      </c>
      <c r="AK54" s="357">
        <v>3267.9650000000001</v>
      </c>
      <c r="AL54" s="357">
        <v>3316.1839999999997</v>
      </c>
      <c r="AM54" s="63">
        <v>3329.8369999999995</v>
      </c>
      <c r="AN54" s="63">
        <v>3463.364</v>
      </c>
      <c r="AO54" s="63">
        <v>3421.1639999999998</v>
      </c>
      <c r="AP54" s="63">
        <v>4047.1120000000001</v>
      </c>
      <c r="AQ54" s="63">
        <v>4896.1190000000006</v>
      </c>
      <c r="AR54" s="63">
        <v>4811.6720000000005</v>
      </c>
      <c r="AS54" s="63">
        <v>4838.4309999999996</v>
      </c>
      <c r="AT54" s="63">
        <v>4966.3899999999994</v>
      </c>
      <c r="AU54" s="63">
        <v>5309.8639999999996</v>
      </c>
      <c r="AV54" s="63">
        <v>5654.5889999999999</v>
      </c>
      <c r="AW54" s="63">
        <v>5916.2460000000001</v>
      </c>
      <c r="AX54" s="63">
        <v>6139.0219999999999</v>
      </c>
      <c r="AY54" s="63">
        <v>6364.1540000000005</v>
      </c>
      <c r="AZ54" s="63">
        <v>6602.8219999999992</v>
      </c>
      <c r="BA54" s="63">
        <v>6837.5030000000006</v>
      </c>
      <c r="BB54" s="236"/>
      <c r="BC54" s="236"/>
      <c r="BD54" s="236"/>
      <c r="BE54" s="236"/>
      <c r="BF54" s="236"/>
      <c r="BG54" s="236"/>
      <c r="BH54" s="236"/>
      <c r="BI54" s="236"/>
      <c r="BJ54" s="236"/>
      <c r="BK54" s="236"/>
      <c r="BL54" s="236"/>
    </row>
    <row r="55" spans="1:67">
      <c r="A55" s="241"/>
      <c r="B55" s="9"/>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3"/>
      <c r="AN55" s="243"/>
      <c r="AO55" s="243"/>
      <c r="AP55" s="243"/>
      <c r="AQ55" s="243"/>
      <c r="AR55" s="243"/>
      <c r="AS55" s="243"/>
      <c r="AT55" s="243"/>
      <c r="AU55" s="243"/>
      <c r="AV55" s="243"/>
      <c r="AW55" s="243"/>
      <c r="AX55" s="243"/>
      <c r="AY55" s="243"/>
      <c r="AZ55" s="244"/>
      <c r="BA55" s="244"/>
      <c r="BB55" s="244"/>
      <c r="BC55" s="244"/>
      <c r="BD55" s="244"/>
      <c r="BE55" s="244"/>
      <c r="BF55" s="244"/>
      <c r="BG55" s="244"/>
      <c r="BH55" s="244"/>
      <c r="BI55" s="244"/>
      <c r="BJ55" s="244"/>
      <c r="BK55" s="244"/>
      <c r="BL55" s="244"/>
      <c r="BM55" s="342"/>
    </row>
    <row r="56" spans="1:67">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row>
    <row r="57" spans="1:67">
      <c r="A57" s="343" t="s">
        <v>283</v>
      </c>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87"/>
      <c r="AQ57" s="287"/>
      <c r="AR57" s="287"/>
      <c r="AS57" s="287"/>
      <c r="AT57" s="287"/>
      <c r="AU57" s="287"/>
      <c r="AV57" s="287"/>
      <c r="AW57" s="287"/>
      <c r="AX57" s="287"/>
      <c r="AY57" s="287"/>
      <c r="AZ57" s="287"/>
      <c r="BA57" s="236"/>
      <c r="BB57" s="236"/>
      <c r="BC57" s="236"/>
      <c r="BD57" s="236"/>
      <c r="BE57" s="236"/>
      <c r="BF57" s="236"/>
      <c r="BG57" s="236"/>
      <c r="BH57" s="236"/>
      <c r="BI57" s="236"/>
      <c r="BJ57" s="236"/>
      <c r="BK57" s="236"/>
      <c r="BL57" s="236"/>
    </row>
    <row r="58" spans="1:67" ht="42" customHeight="1">
      <c r="A58" s="407" t="s">
        <v>306</v>
      </c>
      <c r="B58" s="40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87"/>
      <c r="AQ58" s="287"/>
      <c r="AR58" s="287"/>
      <c r="AS58" s="287"/>
      <c r="AT58" s="287"/>
      <c r="AU58" s="287"/>
      <c r="AV58" s="287"/>
      <c r="AW58" s="287"/>
      <c r="AX58" s="287"/>
      <c r="AY58" s="287"/>
      <c r="AZ58" s="287"/>
      <c r="BA58" s="287"/>
      <c r="BB58" s="287"/>
      <c r="BC58" s="236"/>
      <c r="BD58" s="236"/>
      <c r="BE58" s="236"/>
      <c r="BF58" s="236"/>
      <c r="BG58" s="236"/>
      <c r="BH58" s="236"/>
      <c r="BI58" s="236"/>
      <c r="BJ58" s="236"/>
      <c r="BK58" s="236"/>
      <c r="BL58" s="236"/>
    </row>
    <row r="59" spans="1:67" ht="56.1" customHeight="1">
      <c r="A59" s="407" t="s">
        <v>255</v>
      </c>
      <c r="B59" s="40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36"/>
      <c r="BA59" s="236"/>
      <c r="BB59" s="236"/>
      <c r="BC59" s="236"/>
      <c r="BD59" s="236"/>
      <c r="BE59" s="236"/>
      <c r="BF59" s="236"/>
      <c r="BG59" s="236"/>
      <c r="BH59" s="236"/>
      <c r="BI59" s="236"/>
      <c r="BJ59" s="236"/>
      <c r="BK59" s="236"/>
      <c r="BL59" s="236"/>
    </row>
    <row r="60" spans="1:67" s="303" customFormat="1" ht="42" customHeight="1">
      <c r="A60" s="381" t="s">
        <v>307</v>
      </c>
      <c r="B60" s="381"/>
    </row>
    <row r="61" spans="1:67">
      <c r="A61" s="342"/>
      <c r="B61" s="342"/>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8"/>
      <c r="AD61" s="248"/>
      <c r="AE61" s="248"/>
      <c r="AF61" s="248"/>
      <c r="AG61" s="248"/>
      <c r="AH61" s="248"/>
      <c r="AI61" s="248"/>
      <c r="AJ61" s="248"/>
      <c r="AK61" s="248"/>
      <c r="AL61" s="248"/>
      <c r="AM61" s="248"/>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row>
    <row r="63" spans="1:67">
      <c r="A63" s="406" t="s">
        <v>101</v>
      </c>
      <c r="B63" s="406"/>
      <c r="C63" s="406"/>
      <c r="D63" s="406"/>
      <c r="E63" s="406"/>
      <c r="F63" s="406"/>
    </row>
  </sheetData>
  <mergeCells count="4">
    <mergeCell ref="A63:F63"/>
    <mergeCell ref="A58:B58"/>
    <mergeCell ref="A59:B59"/>
    <mergeCell ref="A60:B60"/>
  </mergeCells>
  <hyperlinks>
    <hyperlink ref="A63" location="Contents!A1" display="Back to Table of Contents" xr:uid="{58A52C66-9DC5-41B6-AA75-684C2ED9D806}"/>
    <hyperlink ref="A2" r:id="rId1" xr:uid="{64F0D299-F95C-4DB0-ABA1-C62F4D6A1509}"/>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59"/>
  <sheetViews>
    <sheetView zoomScaleNormal="100" zoomScaleSheetLayoutView="70" workbookViewId="0">
      <selection sqref="A1:B1"/>
    </sheetView>
  </sheetViews>
  <sheetFormatPr defaultColWidth="9.140625" defaultRowHeight="14.25"/>
  <cols>
    <col min="1" max="1" width="2.7109375" style="312" customWidth="1"/>
    <col min="2" max="2" width="117.42578125" style="312" customWidth="1"/>
    <col min="3" max="3" width="1.7109375" style="312" customWidth="1"/>
    <col min="4" max="4" width="8.85546875" style="312" bestFit="1" customWidth="1"/>
    <col min="5" max="5" width="9" style="312" bestFit="1" customWidth="1"/>
    <col min="6" max="10" width="8.85546875" style="312" bestFit="1" customWidth="1"/>
    <col min="11" max="17" width="9" style="312" bestFit="1" customWidth="1"/>
    <col min="18" max="18" width="10.28515625" style="312" bestFit="1" customWidth="1"/>
    <col min="19" max="16384" width="9.140625" style="312"/>
  </cols>
  <sheetData>
    <row r="1" spans="1:19">
      <c r="A1" s="419" t="s">
        <v>329</v>
      </c>
      <c r="B1" s="419"/>
    </row>
    <row r="2" spans="1:19" ht="15">
      <c r="A2" s="420" t="s">
        <v>337</v>
      </c>
      <c r="B2" s="421"/>
    </row>
    <row r="3" spans="1:19">
      <c r="A3" s="412"/>
      <c r="B3" s="412"/>
    </row>
    <row r="4" spans="1:19">
      <c r="A4" s="412"/>
      <c r="B4" s="412"/>
    </row>
    <row r="5" spans="1:19" ht="15">
      <c r="A5" s="18" t="s">
        <v>328</v>
      </c>
      <c r="B5" s="18"/>
      <c r="C5" s="18"/>
      <c r="D5" s="359"/>
      <c r="E5" s="359"/>
      <c r="F5" s="359"/>
      <c r="G5" s="359"/>
      <c r="H5" s="359"/>
      <c r="I5" s="359"/>
      <c r="J5" s="359"/>
      <c r="K5" s="359"/>
      <c r="L5" s="359"/>
      <c r="M5" s="359"/>
      <c r="N5" s="359"/>
      <c r="O5" s="359"/>
      <c r="P5" s="359"/>
      <c r="Q5" s="359"/>
    </row>
    <row r="6" spans="1:19" ht="15">
      <c r="A6" s="377" t="s">
        <v>25</v>
      </c>
      <c r="B6" s="377"/>
      <c r="C6" s="2"/>
      <c r="D6" s="359"/>
      <c r="E6" s="359"/>
      <c r="F6" s="359"/>
      <c r="G6" s="359"/>
      <c r="H6" s="359"/>
      <c r="I6" s="359"/>
      <c r="J6" s="359"/>
      <c r="K6" s="359"/>
      <c r="L6" s="359"/>
      <c r="M6" s="359"/>
      <c r="N6" s="359"/>
      <c r="O6" s="359"/>
      <c r="P6" s="359"/>
      <c r="Q6" s="359"/>
    </row>
    <row r="7" spans="1:19" ht="15">
      <c r="A7" s="413"/>
      <c r="B7" s="413"/>
      <c r="C7" s="360"/>
      <c r="D7" s="361"/>
      <c r="E7" s="361"/>
      <c r="F7" s="361"/>
      <c r="G7" s="361"/>
      <c r="H7" s="361"/>
      <c r="I7" s="361"/>
      <c r="J7" s="361"/>
      <c r="K7" s="361"/>
      <c r="L7" s="361"/>
      <c r="M7" s="361"/>
      <c r="N7" s="361"/>
      <c r="O7" s="361"/>
      <c r="P7" s="361"/>
      <c r="Q7" s="218"/>
      <c r="R7" s="218"/>
      <c r="S7" s="218"/>
    </row>
    <row r="8" spans="1:19" ht="15" customHeight="1">
      <c r="A8" s="377" t="s">
        <v>70</v>
      </c>
      <c r="B8" s="377"/>
      <c r="C8" s="341"/>
      <c r="D8" s="9">
        <v>2018</v>
      </c>
      <c r="E8" s="9">
        <v>2019</v>
      </c>
      <c r="F8" s="9">
        <v>2020</v>
      </c>
      <c r="G8" s="9">
        <v>2021</v>
      </c>
      <c r="H8" s="9">
        <v>2022</v>
      </c>
      <c r="I8" s="9">
        <v>2023</v>
      </c>
      <c r="J8" s="9">
        <v>2024</v>
      </c>
      <c r="K8" s="9">
        <v>2025</v>
      </c>
      <c r="L8" s="9">
        <v>2026</v>
      </c>
      <c r="M8" s="9">
        <v>2027</v>
      </c>
      <c r="N8" s="9">
        <v>2028</v>
      </c>
      <c r="O8" s="9">
        <v>2029</v>
      </c>
      <c r="P8" s="9">
        <v>2030</v>
      </c>
      <c r="Q8" s="9">
        <v>2031</v>
      </c>
      <c r="R8" s="9">
        <v>2032</v>
      </c>
      <c r="S8" s="9">
        <v>2033</v>
      </c>
    </row>
    <row r="9" spans="1:19" ht="15">
      <c r="A9" s="414"/>
      <c r="B9" s="414"/>
      <c r="C9" s="2"/>
      <c r="D9" s="69"/>
      <c r="E9" s="69"/>
      <c r="F9" s="69"/>
      <c r="G9" s="69"/>
      <c r="H9" s="69"/>
      <c r="I9" s="69"/>
      <c r="J9" s="69"/>
      <c r="K9" s="69"/>
      <c r="L9" s="69"/>
      <c r="M9" s="69"/>
      <c r="N9" s="69"/>
      <c r="O9" s="69"/>
      <c r="P9" s="69"/>
      <c r="Q9" s="69"/>
    </row>
    <row r="10" spans="1:19" ht="17.25" customHeight="1">
      <c r="A10" s="408" t="s">
        <v>140</v>
      </c>
      <c r="B10" s="408"/>
      <c r="C10" s="2"/>
      <c r="D10" s="256">
        <v>2257.6999999999998</v>
      </c>
      <c r="E10" s="256">
        <v>2304.8000000000002</v>
      </c>
      <c r="F10" s="256">
        <v>2399.8000000000002</v>
      </c>
      <c r="G10" s="256">
        <v>3138.1</v>
      </c>
      <c r="H10" s="362">
        <v>3329.9</v>
      </c>
      <c r="I10" s="362">
        <v>2980.7</v>
      </c>
      <c r="J10" s="362">
        <v>3062.9</v>
      </c>
      <c r="K10" s="362">
        <v>3417.7</v>
      </c>
      <c r="L10" s="362">
        <v>3689.4</v>
      </c>
      <c r="M10" s="362">
        <v>3939.4</v>
      </c>
      <c r="N10" s="362">
        <v>3978.8</v>
      </c>
      <c r="O10" s="362">
        <v>4034.8</v>
      </c>
      <c r="P10" s="362">
        <v>4119.8</v>
      </c>
      <c r="Q10" s="362">
        <v>4225.6000000000004</v>
      </c>
      <c r="R10" s="362">
        <v>4357.8</v>
      </c>
      <c r="S10" s="362">
        <v>4497.3</v>
      </c>
    </row>
    <row r="11" spans="1:19">
      <c r="A11" s="409"/>
      <c r="B11" s="409"/>
      <c r="C11" s="2"/>
      <c r="D11" s="217"/>
      <c r="E11" s="217"/>
      <c r="F11" s="217"/>
      <c r="G11" s="217"/>
      <c r="H11" s="217"/>
      <c r="I11" s="217"/>
      <c r="J11" s="217"/>
      <c r="K11" s="217"/>
      <c r="L11" s="217"/>
      <c r="M11" s="217"/>
      <c r="N11" s="217"/>
      <c r="O11" s="217"/>
      <c r="P11" s="217"/>
      <c r="Q11" s="217"/>
      <c r="R11" s="217"/>
      <c r="S11" s="217"/>
    </row>
    <row r="12" spans="1:19" ht="15">
      <c r="A12" s="408" t="s">
        <v>141</v>
      </c>
      <c r="B12" s="408"/>
      <c r="C12" s="299"/>
      <c r="D12" s="217"/>
      <c r="E12" s="217"/>
      <c r="F12" s="217"/>
      <c r="G12" s="217"/>
      <c r="H12" s="217"/>
      <c r="I12" s="217"/>
      <c r="J12" s="217"/>
      <c r="K12" s="217"/>
      <c r="L12" s="217"/>
      <c r="M12" s="217"/>
      <c r="N12" s="217"/>
      <c r="O12" s="217"/>
      <c r="P12" s="217"/>
      <c r="Q12" s="217"/>
      <c r="R12" s="217"/>
      <c r="S12" s="217"/>
    </row>
    <row r="13" spans="1:19" ht="15" customHeight="1">
      <c r="A13" s="411" t="s">
        <v>309</v>
      </c>
      <c r="B13" s="411"/>
      <c r="C13" s="156"/>
      <c r="D13" s="363">
        <v>-411.8</v>
      </c>
      <c r="E13" s="363">
        <v>-408.4</v>
      </c>
      <c r="F13" s="364">
        <v>-375.9</v>
      </c>
      <c r="G13" s="364">
        <v>-492.8</v>
      </c>
      <c r="H13" s="364">
        <v>-518.79999999999995</v>
      </c>
      <c r="I13" s="364">
        <v>-463.6</v>
      </c>
      <c r="J13" s="364">
        <v>-476.6</v>
      </c>
      <c r="K13" s="364">
        <v>-532.6</v>
      </c>
      <c r="L13" s="364">
        <v>-575.5</v>
      </c>
      <c r="M13" s="364">
        <v>-615</v>
      </c>
      <c r="N13" s="364">
        <v>-621.20000000000005</v>
      </c>
      <c r="O13" s="364">
        <v>-630</v>
      </c>
      <c r="P13" s="364">
        <v>-643.4</v>
      </c>
      <c r="Q13" s="364">
        <v>-660.1</v>
      </c>
      <c r="R13" s="364">
        <v>-681</v>
      </c>
      <c r="S13" s="364">
        <v>-703</v>
      </c>
    </row>
    <row r="14" spans="1:19" ht="15" customHeight="1">
      <c r="A14" s="411" t="s">
        <v>330</v>
      </c>
      <c r="B14" s="411"/>
      <c r="C14" s="156"/>
      <c r="D14" s="363">
        <v>145</v>
      </c>
      <c r="E14" s="363">
        <v>73.400000000000006</v>
      </c>
      <c r="F14" s="364">
        <v>-286</v>
      </c>
      <c r="G14" s="364">
        <v>-116.2</v>
      </c>
      <c r="H14" s="364">
        <v>99.4</v>
      </c>
      <c r="I14" s="364">
        <v>193.8</v>
      </c>
      <c r="J14" s="364">
        <v>179.1</v>
      </c>
      <c r="K14" s="364">
        <v>139.4</v>
      </c>
      <c r="L14" s="364">
        <v>117</v>
      </c>
      <c r="M14" s="364">
        <v>96.5</v>
      </c>
      <c r="N14" s="364">
        <v>112.2</v>
      </c>
      <c r="O14" s="364">
        <v>127.2</v>
      </c>
      <c r="P14" s="364">
        <v>138.9</v>
      </c>
      <c r="Q14" s="364">
        <v>149.6</v>
      </c>
      <c r="R14" s="364">
        <v>158.19999999999999</v>
      </c>
      <c r="S14" s="364">
        <v>166.2</v>
      </c>
    </row>
    <row r="15" spans="1:19" ht="15" customHeight="1">
      <c r="A15" s="411" t="s">
        <v>142</v>
      </c>
      <c r="B15" s="411"/>
      <c r="C15" s="156"/>
      <c r="D15" s="363">
        <v>-60.4</v>
      </c>
      <c r="E15" s="363">
        <v>-73.400000000000006</v>
      </c>
      <c r="F15" s="364">
        <v>-74.599999999999994</v>
      </c>
      <c r="G15" s="364">
        <v>-95.8</v>
      </c>
      <c r="H15" s="364">
        <v>-120.7</v>
      </c>
      <c r="I15" s="364">
        <v>-95.6</v>
      </c>
      <c r="J15" s="364">
        <v>-96.8</v>
      </c>
      <c r="K15" s="364">
        <v>-103.6</v>
      </c>
      <c r="L15" s="364">
        <v>-109.1</v>
      </c>
      <c r="M15" s="364">
        <v>-114.7</v>
      </c>
      <c r="N15" s="364">
        <v>-115.5</v>
      </c>
      <c r="O15" s="364">
        <v>-117.2</v>
      </c>
      <c r="P15" s="364">
        <v>-119.5</v>
      </c>
      <c r="Q15" s="364">
        <v>-122.2</v>
      </c>
      <c r="R15" s="364">
        <v>-125.5</v>
      </c>
      <c r="S15" s="364">
        <v>-128.9</v>
      </c>
    </row>
    <row r="16" spans="1:19" ht="15" customHeight="1">
      <c r="A16" s="411" t="s">
        <v>143</v>
      </c>
      <c r="B16" s="411"/>
      <c r="C16" s="156"/>
      <c r="D16" s="363">
        <v>239.7</v>
      </c>
      <c r="E16" s="363">
        <v>237.5</v>
      </c>
      <c r="F16" s="364">
        <v>201.4</v>
      </c>
      <c r="G16" s="364">
        <v>244.7</v>
      </c>
      <c r="H16" s="364">
        <v>254.3</v>
      </c>
      <c r="I16" s="364">
        <v>233.9</v>
      </c>
      <c r="J16" s="364">
        <v>238.7</v>
      </c>
      <c r="K16" s="364">
        <v>259.5</v>
      </c>
      <c r="L16" s="364">
        <v>275.39999999999998</v>
      </c>
      <c r="M16" s="364">
        <v>290</v>
      </c>
      <c r="N16" s="364">
        <v>292.3</v>
      </c>
      <c r="O16" s="364">
        <v>295.60000000000002</v>
      </c>
      <c r="P16" s="364">
        <v>300.60000000000002</v>
      </c>
      <c r="Q16" s="364">
        <v>306.8</v>
      </c>
      <c r="R16" s="364">
        <v>314.5</v>
      </c>
      <c r="S16" s="364">
        <v>322.7</v>
      </c>
    </row>
    <row r="17" spans="1:19" ht="15" customHeight="1">
      <c r="A17" s="411" t="s">
        <v>144</v>
      </c>
      <c r="B17" s="411"/>
      <c r="C17" s="156"/>
      <c r="D17" s="363">
        <v>-120.7</v>
      </c>
      <c r="E17" s="363">
        <v>-145.6</v>
      </c>
      <c r="F17" s="364">
        <v>-159.30000000000001</v>
      </c>
      <c r="G17" s="364">
        <v>-191.9</v>
      </c>
      <c r="H17" s="364">
        <v>-195.4</v>
      </c>
      <c r="I17" s="364">
        <v>-217.5</v>
      </c>
      <c r="J17" s="364">
        <v>-217.1</v>
      </c>
      <c r="K17" s="364">
        <v>-207.1</v>
      </c>
      <c r="L17" s="364">
        <v>-202.7</v>
      </c>
      <c r="M17" s="364">
        <v>-201.7</v>
      </c>
      <c r="N17" s="364">
        <v>-201.2</v>
      </c>
      <c r="O17" s="364">
        <v>-203</v>
      </c>
      <c r="P17" s="364">
        <v>-205.8</v>
      </c>
      <c r="Q17" s="364">
        <v>-209.2</v>
      </c>
      <c r="R17" s="364">
        <v>-213.5</v>
      </c>
      <c r="S17" s="364">
        <v>-218</v>
      </c>
    </row>
    <row r="18" spans="1:19" ht="15" customHeight="1">
      <c r="A18" s="411" t="s">
        <v>145</v>
      </c>
      <c r="B18" s="411"/>
      <c r="C18" s="156"/>
      <c r="D18" s="363">
        <v>412.3</v>
      </c>
      <c r="E18" s="363">
        <v>469.9</v>
      </c>
      <c r="F18" s="364">
        <v>456.8</v>
      </c>
      <c r="G18" s="364">
        <v>798.5</v>
      </c>
      <c r="H18" s="364">
        <v>667.6</v>
      </c>
      <c r="I18" s="364">
        <v>585.1</v>
      </c>
      <c r="J18" s="364">
        <v>540.5</v>
      </c>
      <c r="K18" s="364">
        <v>519</v>
      </c>
      <c r="L18" s="364">
        <v>508.2</v>
      </c>
      <c r="M18" s="364">
        <v>506.7</v>
      </c>
      <c r="N18" s="364">
        <v>511.1</v>
      </c>
      <c r="O18" s="364">
        <v>520.4</v>
      </c>
      <c r="P18" s="364">
        <v>533.1</v>
      </c>
      <c r="Q18" s="364">
        <v>548.29999999999995</v>
      </c>
      <c r="R18" s="364">
        <v>565.4</v>
      </c>
      <c r="S18" s="364">
        <v>583.70000000000005</v>
      </c>
    </row>
    <row r="19" spans="1:19" ht="15" customHeight="1">
      <c r="A19" s="411" t="s">
        <v>146</v>
      </c>
      <c r="B19" s="411"/>
      <c r="C19" s="156"/>
      <c r="D19" s="363">
        <v>355.8</v>
      </c>
      <c r="E19" s="363">
        <v>324.39999999999998</v>
      </c>
      <c r="F19" s="364">
        <v>306.10000000000002</v>
      </c>
      <c r="G19" s="364">
        <v>414.3</v>
      </c>
      <c r="H19" s="364">
        <v>438.2</v>
      </c>
      <c r="I19" s="364">
        <v>387.2</v>
      </c>
      <c r="J19" s="364">
        <v>399.2</v>
      </c>
      <c r="K19" s="364">
        <v>451.1</v>
      </c>
      <c r="L19" s="364">
        <v>490.7</v>
      </c>
      <c r="M19" s="364">
        <v>527.29999999999995</v>
      </c>
      <c r="N19" s="364">
        <v>533</v>
      </c>
      <c r="O19" s="364">
        <v>541.20000000000005</v>
      </c>
      <c r="P19" s="364">
        <v>553.6</v>
      </c>
      <c r="Q19" s="364">
        <v>569.1</v>
      </c>
      <c r="R19" s="364">
        <v>588.4</v>
      </c>
      <c r="S19" s="364">
        <v>608.70000000000005</v>
      </c>
    </row>
    <row r="20" spans="1:19" ht="17.25" customHeight="1">
      <c r="A20" s="411" t="s">
        <v>287</v>
      </c>
      <c r="B20" s="411"/>
      <c r="C20" s="156"/>
      <c r="D20" s="363">
        <v>251.7</v>
      </c>
      <c r="E20" s="363">
        <v>271.3</v>
      </c>
      <c r="F20" s="364">
        <v>288.5</v>
      </c>
      <c r="G20" s="364">
        <v>326.60000000000002</v>
      </c>
      <c r="H20" s="364">
        <v>350.3</v>
      </c>
      <c r="I20" s="364">
        <v>350.6</v>
      </c>
      <c r="J20" s="364">
        <v>374.7</v>
      </c>
      <c r="K20" s="364">
        <v>393.1</v>
      </c>
      <c r="L20" s="364">
        <v>412.4</v>
      </c>
      <c r="M20" s="364">
        <v>433.6</v>
      </c>
      <c r="N20" s="364">
        <v>455.3</v>
      </c>
      <c r="O20" s="364">
        <v>476.8</v>
      </c>
      <c r="P20" s="364">
        <v>499</v>
      </c>
      <c r="Q20" s="364">
        <v>521.79999999999995</v>
      </c>
      <c r="R20" s="364">
        <v>545</v>
      </c>
      <c r="S20" s="364">
        <v>568.4</v>
      </c>
    </row>
    <row r="21" spans="1:19" ht="15" customHeight="1">
      <c r="A21" s="422" t="s">
        <v>147</v>
      </c>
      <c r="B21" s="422"/>
      <c r="C21" s="156"/>
      <c r="D21" s="363">
        <v>-520.6</v>
      </c>
      <c r="E21" s="363">
        <v>-528.70000000000005</v>
      </c>
      <c r="F21" s="364">
        <v>-429.6</v>
      </c>
      <c r="G21" s="364">
        <v>-412.4</v>
      </c>
      <c r="H21" s="364">
        <v>-459.5</v>
      </c>
      <c r="I21" s="364">
        <v>-497.1</v>
      </c>
      <c r="J21" s="364">
        <v>-531.4</v>
      </c>
      <c r="K21" s="364">
        <v>-568.29999999999995</v>
      </c>
      <c r="L21" s="364">
        <v>-603.4</v>
      </c>
      <c r="M21" s="364">
        <v>-638.9</v>
      </c>
      <c r="N21" s="364">
        <v>-675.5</v>
      </c>
      <c r="O21" s="364">
        <v>-712.6</v>
      </c>
      <c r="P21" s="364">
        <v>-750.8</v>
      </c>
      <c r="Q21" s="364">
        <v>-789.5</v>
      </c>
      <c r="R21" s="364">
        <v>-828.3</v>
      </c>
      <c r="S21" s="364">
        <v>-866.5</v>
      </c>
    </row>
    <row r="22" spans="1:19" ht="17.25" customHeight="1">
      <c r="A22" s="411" t="s">
        <v>148</v>
      </c>
      <c r="B22" s="411"/>
      <c r="C22" s="156"/>
      <c r="D22" s="363">
        <v>-219.40000000000012</v>
      </c>
      <c r="E22" s="363">
        <v>-223.19999999999987</v>
      </c>
      <c r="F22" s="364">
        <v>-227.99999999999994</v>
      </c>
      <c r="G22" s="364">
        <v>-305.3</v>
      </c>
      <c r="H22" s="364">
        <v>-587.09999999999991</v>
      </c>
      <c r="I22" s="364">
        <v>-526.29999999999995</v>
      </c>
      <c r="J22" s="364">
        <v>-461.70000000000005</v>
      </c>
      <c r="K22" s="364">
        <v>-402.8</v>
      </c>
      <c r="L22" s="364">
        <v>-371.09999999999991</v>
      </c>
      <c r="M22" s="364">
        <v>-327.09999999999985</v>
      </c>
      <c r="N22" s="364">
        <v>-355.7</v>
      </c>
      <c r="O22" s="364">
        <v>-378.2</v>
      </c>
      <c r="P22" s="364">
        <v>-405.6</v>
      </c>
      <c r="Q22" s="364">
        <v>-438.99999999999989</v>
      </c>
      <c r="R22" s="364">
        <v>-461.30000000000007</v>
      </c>
      <c r="S22" s="364">
        <v>-480.60000000000019</v>
      </c>
    </row>
    <row r="23" spans="1:19" ht="15">
      <c r="A23" s="423" t="s">
        <v>149</v>
      </c>
      <c r="B23" s="423"/>
      <c r="C23" s="165"/>
      <c r="D23" s="365">
        <v>71.599999999999994</v>
      </c>
      <c r="E23" s="365">
        <v>-2.8</v>
      </c>
      <c r="F23" s="366">
        <v>-300.60000000000002</v>
      </c>
      <c r="G23" s="366">
        <v>169.7</v>
      </c>
      <c r="H23" s="366">
        <v>-71.7</v>
      </c>
      <c r="I23" s="366">
        <v>-49.5</v>
      </c>
      <c r="J23" s="366">
        <v>-51.4</v>
      </c>
      <c r="K23" s="366">
        <v>-52.3</v>
      </c>
      <c r="L23" s="366">
        <v>-58.1</v>
      </c>
      <c r="M23" s="366">
        <v>-43.3</v>
      </c>
      <c r="N23" s="366">
        <v>-65.2</v>
      </c>
      <c r="O23" s="366">
        <v>-79.8</v>
      </c>
      <c r="P23" s="366">
        <v>-99.9</v>
      </c>
      <c r="Q23" s="366">
        <v>-124.4</v>
      </c>
      <c r="R23" s="366">
        <v>-138.1</v>
      </c>
      <c r="S23" s="366">
        <v>-147.30000000000001</v>
      </c>
    </row>
    <row r="24" spans="1:19" ht="15">
      <c r="A24" s="410"/>
      <c r="B24" s="410"/>
      <c r="C24" s="165"/>
      <c r="D24" s="365"/>
      <c r="E24" s="365"/>
      <c r="F24" s="365"/>
      <c r="G24" s="365"/>
      <c r="H24" s="365"/>
      <c r="I24" s="365"/>
      <c r="J24" s="365"/>
      <c r="K24" s="365"/>
      <c r="L24" s="365"/>
      <c r="M24" s="365"/>
      <c r="N24" s="365"/>
      <c r="O24" s="365"/>
      <c r="P24" s="365"/>
      <c r="Q24" s="365"/>
      <c r="R24" s="365"/>
      <c r="S24" s="365"/>
    </row>
    <row r="25" spans="1:19" ht="17.25" customHeight="1">
      <c r="A25" s="424" t="s">
        <v>150</v>
      </c>
      <c r="B25" s="424"/>
      <c r="D25" s="256">
        <v>2329.3000000000002</v>
      </c>
      <c r="E25" s="256">
        <v>2302</v>
      </c>
      <c r="F25" s="362">
        <v>2099.1999999999998</v>
      </c>
      <c r="G25" s="362">
        <v>3307.8</v>
      </c>
      <c r="H25" s="362">
        <v>3258.2</v>
      </c>
      <c r="I25" s="362">
        <v>2931.2</v>
      </c>
      <c r="J25" s="362">
        <v>3011.5</v>
      </c>
      <c r="K25" s="362">
        <v>3365.4</v>
      </c>
      <c r="L25" s="362">
        <v>3631.3</v>
      </c>
      <c r="M25" s="362">
        <v>3896.1</v>
      </c>
      <c r="N25" s="362">
        <v>3913.6</v>
      </c>
      <c r="O25" s="362">
        <v>3955</v>
      </c>
      <c r="P25" s="362">
        <v>4019.9</v>
      </c>
      <c r="Q25" s="362">
        <v>4101.2</v>
      </c>
      <c r="R25" s="362">
        <v>4219.7</v>
      </c>
      <c r="S25" s="362">
        <v>4350</v>
      </c>
    </row>
    <row r="26" spans="1:19">
      <c r="A26" s="425"/>
      <c r="B26" s="425"/>
      <c r="D26" s="256"/>
      <c r="E26" s="256"/>
      <c r="F26" s="256"/>
      <c r="G26" s="256"/>
      <c r="H26" s="256"/>
      <c r="I26" s="256"/>
      <c r="J26" s="256"/>
      <c r="K26" s="256"/>
      <c r="L26" s="256"/>
      <c r="M26" s="256"/>
      <c r="N26" s="256"/>
      <c r="O26" s="256"/>
      <c r="P26" s="256"/>
      <c r="Q26" s="256"/>
      <c r="R26" s="256"/>
      <c r="S26" s="256"/>
    </row>
    <row r="27" spans="1:19" ht="17.25" customHeight="1">
      <c r="A27" s="393" t="s">
        <v>151</v>
      </c>
      <c r="B27" s="393"/>
      <c r="D27" s="256">
        <v>2786</v>
      </c>
      <c r="E27" s="256">
        <v>2866.5</v>
      </c>
      <c r="F27" s="362">
        <v>2614.6999999999998</v>
      </c>
      <c r="G27" s="362">
        <v>3846.6</v>
      </c>
      <c r="H27" s="362">
        <v>3857.1</v>
      </c>
      <c r="I27" s="362">
        <v>3578.5</v>
      </c>
      <c r="J27" s="362">
        <v>3737.7</v>
      </c>
      <c r="K27" s="362">
        <v>4135.5</v>
      </c>
      <c r="L27" s="362">
        <v>4447.3</v>
      </c>
      <c r="M27" s="362">
        <v>4762.8999999999996</v>
      </c>
      <c r="N27" s="362">
        <v>4832.3</v>
      </c>
      <c r="O27" s="362">
        <v>4925</v>
      </c>
      <c r="P27" s="362">
        <v>5043.1000000000004</v>
      </c>
      <c r="Q27" s="362">
        <v>5178.8999999999996</v>
      </c>
      <c r="R27" s="362">
        <v>5352.8</v>
      </c>
      <c r="S27" s="362">
        <v>5539.1</v>
      </c>
    </row>
    <row r="28" spans="1:19" ht="17.25" customHeight="1">
      <c r="A28" s="390" t="s">
        <v>340</v>
      </c>
      <c r="B28" s="390"/>
      <c r="D28" s="256">
        <v>1693.4</v>
      </c>
      <c r="E28" s="256">
        <v>1781.3</v>
      </c>
      <c r="F28" s="362">
        <v>1464.3</v>
      </c>
      <c r="G28" s="362">
        <v>2303</v>
      </c>
      <c r="H28" s="362">
        <v>2278.4</v>
      </c>
      <c r="I28" s="362">
        <v>2122.5</v>
      </c>
      <c r="J28" s="362">
        <v>2259.6999999999998</v>
      </c>
      <c r="K28" s="362">
        <v>2534.3000000000002</v>
      </c>
      <c r="L28" s="362">
        <v>2746.1</v>
      </c>
      <c r="M28" s="362">
        <v>2965.4</v>
      </c>
      <c r="N28" s="362">
        <v>3010.8</v>
      </c>
      <c r="O28" s="362">
        <v>3070.8</v>
      </c>
      <c r="P28" s="362">
        <v>3144.5</v>
      </c>
      <c r="Q28" s="362">
        <v>3227.6</v>
      </c>
      <c r="R28" s="362">
        <v>3338.8</v>
      </c>
      <c r="S28" s="362">
        <v>3459</v>
      </c>
    </row>
    <row r="29" spans="1:19" ht="17.25" customHeight="1">
      <c r="A29" s="416" t="s">
        <v>152</v>
      </c>
      <c r="B29" s="416"/>
      <c r="C29" s="9"/>
      <c r="D29" s="258">
        <v>1636.4</v>
      </c>
      <c r="E29" s="258">
        <v>1731.1</v>
      </c>
      <c r="F29" s="219">
        <v>1634.2</v>
      </c>
      <c r="G29" s="219">
        <v>2316.4</v>
      </c>
      <c r="H29" s="219">
        <v>2333.8000000000002</v>
      </c>
      <c r="I29" s="219">
        <v>2212</v>
      </c>
      <c r="J29" s="219">
        <v>2277.4</v>
      </c>
      <c r="K29" s="219">
        <v>2454.6</v>
      </c>
      <c r="L29" s="219">
        <v>2717.1</v>
      </c>
      <c r="M29" s="219">
        <v>2886.7</v>
      </c>
      <c r="N29" s="219">
        <v>2968.7</v>
      </c>
      <c r="O29" s="219">
        <v>3064.3</v>
      </c>
      <c r="P29" s="219">
        <v>3139.5</v>
      </c>
      <c r="Q29" s="219">
        <v>3233.7</v>
      </c>
      <c r="R29" s="219">
        <v>3348.6</v>
      </c>
      <c r="S29" s="219">
        <v>3471.5</v>
      </c>
    </row>
    <row r="30" spans="1:19">
      <c r="A30" s="417"/>
      <c r="B30" s="417"/>
      <c r="C30" s="345"/>
      <c r="D30" s="345"/>
      <c r="E30" s="345"/>
      <c r="F30" s="345"/>
      <c r="G30" s="345"/>
      <c r="H30" s="345"/>
      <c r="I30" s="345"/>
      <c r="J30" s="345"/>
      <c r="K30" s="345"/>
      <c r="L30" s="345"/>
      <c r="M30" s="345"/>
      <c r="N30" s="345"/>
      <c r="O30" s="345"/>
      <c r="P30" s="345"/>
      <c r="Q30" s="345"/>
      <c r="R30" s="345"/>
    </row>
    <row r="31" spans="1:19" ht="15" customHeight="1">
      <c r="A31" s="415" t="s">
        <v>283</v>
      </c>
      <c r="B31" s="415"/>
      <c r="C31" s="415"/>
      <c r="D31" s="415"/>
      <c r="E31" s="415"/>
      <c r="F31" s="415"/>
      <c r="G31" s="415"/>
      <c r="H31" s="415"/>
      <c r="I31" s="415"/>
      <c r="J31" s="415"/>
      <c r="K31" s="415"/>
      <c r="L31" s="415"/>
      <c r="M31" s="415"/>
      <c r="N31" s="415"/>
      <c r="O31" s="415"/>
      <c r="P31" s="415"/>
      <c r="Q31" s="415"/>
      <c r="R31" s="415"/>
      <c r="S31" s="415"/>
    </row>
    <row r="32" spans="1:19">
      <c r="A32" s="344"/>
      <c r="B32" s="300"/>
      <c r="D32" s="217"/>
      <c r="E32" s="217"/>
      <c r="F32" s="217"/>
      <c r="G32" s="217"/>
      <c r="H32" s="217"/>
      <c r="I32" s="217"/>
      <c r="J32" s="217"/>
      <c r="K32" s="217"/>
      <c r="L32" s="217"/>
      <c r="M32" s="217"/>
      <c r="N32" s="217"/>
      <c r="O32" s="217"/>
      <c r="P32" s="217"/>
      <c r="Q32" s="217"/>
    </row>
    <row r="33" spans="1:19" ht="15" customHeight="1">
      <c r="A33" s="415" t="s">
        <v>153</v>
      </c>
      <c r="B33" s="415"/>
      <c r="C33" s="415"/>
      <c r="D33" s="415"/>
      <c r="E33" s="415"/>
      <c r="F33" s="415"/>
      <c r="G33" s="415"/>
      <c r="H33" s="415"/>
      <c r="I33" s="415"/>
      <c r="J33" s="415"/>
      <c r="K33" s="415"/>
      <c r="L33" s="415"/>
      <c r="M33" s="415"/>
      <c r="N33" s="415"/>
      <c r="O33" s="415"/>
      <c r="P33" s="415"/>
      <c r="Q33" s="415"/>
      <c r="R33" s="415"/>
      <c r="S33" s="415"/>
    </row>
    <row r="34" spans="1:19" ht="15">
      <c r="A34" s="344"/>
      <c r="B34" s="367"/>
    </row>
    <row r="35" spans="1:19" ht="45" customHeight="1">
      <c r="A35" s="415" t="s">
        <v>288</v>
      </c>
      <c r="B35" s="415"/>
      <c r="C35" s="415"/>
      <c r="D35" s="415"/>
      <c r="E35" s="415"/>
      <c r="F35" s="415"/>
      <c r="G35" s="415"/>
      <c r="H35" s="415"/>
      <c r="I35" s="415"/>
      <c r="J35" s="415"/>
      <c r="K35" s="415"/>
      <c r="L35" s="415"/>
      <c r="M35" s="415"/>
      <c r="N35" s="415"/>
      <c r="O35" s="415"/>
      <c r="P35" s="415"/>
      <c r="Q35" s="415"/>
      <c r="R35" s="415"/>
      <c r="S35" s="415"/>
    </row>
    <row r="36" spans="1:19">
      <c r="A36" s="344"/>
      <c r="B36" s="300"/>
    </row>
    <row r="37" spans="1:19" ht="30" customHeight="1">
      <c r="A37" s="415" t="s">
        <v>331</v>
      </c>
      <c r="B37" s="415"/>
      <c r="C37" s="415"/>
      <c r="D37" s="415"/>
      <c r="E37" s="415"/>
      <c r="F37" s="415"/>
      <c r="G37" s="415"/>
      <c r="H37" s="415"/>
      <c r="I37" s="415"/>
      <c r="J37" s="415"/>
      <c r="K37" s="415"/>
      <c r="L37" s="415"/>
      <c r="M37" s="415"/>
      <c r="N37" s="415"/>
      <c r="O37" s="415"/>
      <c r="P37" s="415"/>
      <c r="Q37" s="415"/>
      <c r="R37" s="415"/>
      <c r="S37" s="415"/>
    </row>
    <row r="38" spans="1:19">
      <c r="A38" s="344"/>
      <c r="B38" s="300"/>
    </row>
    <row r="39" spans="1:19" ht="15" customHeight="1">
      <c r="A39" s="418" t="s">
        <v>154</v>
      </c>
      <c r="B39" s="418"/>
      <c r="C39" s="418"/>
      <c r="D39" s="418"/>
      <c r="E39" s="418"/>
      <c r="F39" s="418"/>
      <c r="G39" s="418"/>
      <c r="H39" s="418"/>
      <c r="I39" s="418"/>
      <c r="J39" s="418"/>
      <c r="K39" s="418"/>
      <c r="L39" s="418"/>
      <c r="M39" s="418"/>
      <c r="N39" s="418"/>
      <c r="O39" s="418"/>
      <c r="P39" s="418"/>
      <c r="Q39" s="418"/>
      <c r="R39" s="418"/>
      <c r="S39" s="418"/>
    </row>
    <row r="40" spans="1:19">
      <c r="A40" s="344"/>
      <c r="B40" s="300"/>
    </row>
    <row r="41" spans="1:19" ht="30" customHeight="1">
      <c r="A41" s="418" t="s">
        <v>341</v>
      </c>
      <c r="B41" s="418"/>
      <c r="C41" s="418"/>
      <c r="D41" s="418"/>
      <c r="E41" s="418"/>
      <c r="F41" s="418"/>
      <c r="G41" s="418"/>
      <c r="H41" s="418"/>
      <c r="I41" s="418"/>
      <c r="J41" s="418"/>
      <c r="K41" s="418"/>
      <c r="L41" s="418"/>
      <c r="M41" s="418"/>
      <c r="N41" s="418"/>
      <c r="O41" s="418"/>
      <c r="P41" s="418"/>
      <c r="Q41" s="418"/>
      <c r="R41" s="418"/>
      <c r="S41" s="418"/>
    </row>
    <row r="42" spans="1:19">
      <c r="A42" s="344"/>
      <c r="B42" s="300"/>
    </row>
    <row r="43" spans="1:19" ht="45" customHeight="1">
      <c r="A43" s="415" t="s">
        <v>289</v>
      </c>
      <c r="B43" s="415"/>
      <c r="C43" s="415"/>
      <c r="D43" s="415"/>
      <c r="E43" s="415"/>
      <c r="F43" s="415"/>
      <c r="G43" s="415"/>
      <c r="H43" s="415"/>
      <c r="I43" s="415"/>
      <c r="J43" s="415"/>
      <c r="K43" s="415"/>
      <c r="L43" s="415"/>
      <c r="M43" s="415"/>
      <c r="N43" s="415"/>
      <c r="O43" s="415"/>
      <c r="P43" s="415"/>
      <c r="Q43" s="415"/>
      <c r="R43" s="415"/>
      <c r="S43" s="415"/>
    </row>
    <row r="44" spans="1:19">
      <c r="A44" s="344"/>
      <c r="B44" s="300"/>
    </row>
    <row r="45" spans="1:19" ht="30" customHeight="1">
      <c r="A45" s="415" t="s">
        <v>290</v>
      </c>
      <c r="B45" s="415"/>
      <c r="C45" s="415"/>
      <c r="D45" s="415"/>
      <c r="E45" s="415"/>
      <c r="F45" s="415"/>
      <c r="G45" s="415"/>
      <c r="H45" s="415"/>
      <c r="I45" s="415"/>
      <c r="J45" s="415"/>
      <c r="K45" s="415"/>
      <c r="L45" s="415"/>
      <c r="M45" s="415"/>
      <c r="N45" s="415"/>
      <c r="O45" s="415"/>
      <c r="P45" s="415"/>
      <c r="Q45" s="415"/>
      <c r="R45" s="415"/>
      <c r="S45" s="415"/>
    </row>
    <row r="46" spans="1:19">
      <c r="A46" s="344"/>
      <c r="B46" s="300"/>
    </row>
    <row r="47" spans="1:19" ht="29.45" customHeight="1">
      <c r="A47" s="415" t="s">
        <v>332</v>
      </c>
      <c r="B47" s="415"/>
      <c r="C47" s="415"/>
      <c r="D47" s="415"/>
      <c r="E47" s="415"/>
      <c r="F47" s="415"/>
      <c r="G47" s="415"/>
      <c r="H47" s="415"/>
      <c r="I47" s="415"/>
      <c r="J47" s="415"/>
      <c r="K47" s="415"/>
      <c r="L47" s="415"/>
      <c r="M47" s="415"/>
      <c r="N47" s="415"/>
      <c r="O47" s="415"/>
      <c r="P47" s="415"/>
      <c r="Q47" s="415"/>
      <c r="R47" s="415"/>
      <c r="S47" s="415"/>
    </row>
    <row r="48" spans="1:19">
      <c r="A48" s="344"/>
      <c r="B48" s="300"/>
    </row>
    <row r="49" spans="1:19" ht="45" customHeight="1">
      <c r="A49" s="418" t="s">
        <v>291</v>
      </c>
      <c r="B49" s="418"/>
      <c r="C49" s="418"/>
      <c r="D49" s="418"/>
      <c r="E49" s="418"/>
      <c r="F49" s="418"/>
      <c r="G49" s="418"/>
      <c r="H49" s="418"/>
      <c r="I49" s="418"/>
      <c r="J49" s="418"/>
      <c r="K49" s="418"/>
      <c r="L49" s="418"/>
      <c r="M49" s="418"/>
      <c r="N49" s="418"/>
      <c r="O49" s="418"/>
      <c r="P49" s="418"/>
      <c r="Q49" s="418"/>
      <c r="R49" s="418"/>
      <c r="S49" s="418"/>
    </row>
    <row r="50" spans="1:19">
      <c r="A50" s="344"/>
      <c r="B50" s="300"/>
    </row>
    <row r="51" spans="1:19" ht="15" customHeight="1">
      <c r="A51" s="415" t="s">
        <v>155</v>
      </c>
      <c r="B51" s="415"/>
      <c r="C51" s="415"/>
      <c r="D51" s="415"/>
      <c r="E51" s="415"/>
      <c r="F51" s="415"/>
      <c r="G51" s="415"/>
      <c r="H51" s="415"/>
      <c r="I51" s="415"/>
      <c r="J51" s="415"/>
      <c r="K51" s="415"/>
      <c r="L51" s="415"/>
      <c r="M51" s="415"/>
      <c r="N51" s="415"/>
      <c r="O51" s="415"/>
      <c r="P51" s="415"/>
      <c r="Q51" s="415"/>
      <c r="R51" s="415"/>
      <c r="S51" s="415"/>
    </row>
    <row r="52" spans="1:19">
      <c r="A52" s="344"/>
      <c r="B52" s="300"/>
    </row>
    <row r="53" spans="1:19" ht="30" customHeight="1">
      <c r="A53" s="415" t="s">
        <v>333</v>
      </c>
      <c r="B53" s="415"/>
      <c r="C53" s="415"/>
      <c r="D53" s="415"/>
      <c r="E53" s="415"/>
      <c r="F53" s="415"/>
      <c r="G53" s="415"/>
      <c r="H53" s="415"/>
      <c r="I53" s="415"/>
      <c r="J53" s="415"/>
      <c r="K53" s="415"/>
      <c r="L53" s="415"/>
      <c r="M53" s="415"/>
      <c r="N53" s="415"/>
      <c r="O53" s="415"/>
      <c r="P53" s="415"/>
      <c r="Q53" s="415"/>
      <c r="R53" s="415"/>
      <c r="S53" s="415"/>
    </row>
    <row r="54" spans="1:19">
      <c r="A54" s="344"/>
      <c r="B54" s="300"/>
    </row>
    <row r="55" spans="1:19" ht="30.6" customHeight="1">
      <c r="A55" s="415" t="s">
        <v>334</v>
      </c>
      <c r="B55" s="415"/>
      <c r="C55" s="415"/>
      <c r="D55" s="415"/>
      <c r="E55" s="415"/>
      <c r="F55" s="415"/>
      <c r="G55" s="415"/>
      <c r="H55" s="415"/>
      <c r="I55" s="415"/>
      <c r="J55" s="415"/>
      <c r="K55" s="415"/>
      <c r="L55" s="415"/>
      <c r="M55" s="415"/>
      <c r="N55" s="415"/>
      <c r="O55" s="415"/>
      <c r="P55" s="415"/>
      <c r="Q55" s="415"/>
      <c r="R55" s="415"/>
      <c r="S55" s="415"/>
    </row>
    <row r="56" spans="1:19">
      <c r="A56" s="344"/>
      <c r="B56" s="300"/>
    </row>
    <row r="57" spans="1:19" ht="41.45" customHeight="1">
      <c r="A57" s="426" t="s">
        <v>335</v>
      </c>
      <c r="B57" s="426"/>
      <c r="C57" s="426"/>
      <c r="D57" s="426"/>
      <c r="E57" s="426"/>
      <c r="F57" s="426"/>
      <c r="G57" s="426"/>
      <c r="H57" s="426"/>
      <c r="I57" s="426"/>
      <c r="J57" s="426"/>
      <c r="K57" s="426"/>
      <c r="L57" s="426"/>
      <c r="M57" s="426"/>
      <c r="N57" s="426"/>
      <c r="O57" s="426"/>
      <c r="P57" s="426"/>
      <c r="Q57" s="426"/>
      <c r="R57" s="426"/>
      <c r="S57" s="426"/>
    </row>
    <row r="59" spans="1:19">
      <c r="A59" s="406" t="s">
        <v>101</v>
      </c>
      <c r="B59" s="406"/>
      <c r="C59" s="406"/>
      <c r="D59" s="406"/>
      <c r="E59" s="406"/>
      <c r="F59" s="406"/>
    </row>
  </sheetData>
  <mergeCells count="44">
    <mergeCell ref="A59:F59"/>
    <mergeCell ref="A49:S49"/>
    <mergeCell ref="A51:S51"/>
    <mergeCell ref="A53:S53"/>
    <mergeCell ref="A55:S55"/>
    <mergeCell ref="A57:S57"/>
    <mergeCell ref="A1:B1"/>
    <mergeCell ref="A2:B2"/>
    <mergeCell ref="A31:S31"/>
    <mergeCell ref="A33:S33"/>
    <mergeCell ref="A21:B21"/>
    <mergeCell ref="A22:B22"/>
    <mergeCell ref="A23:B23"/>
    <mergeCell ref="A25:B25"/>
    <mergeCell ref="A26:B26"/>
    <mergeCell ref="A16:B16"/>
    <mergeCell ref="A17:B17"/>
    <mergeCell ref="A18:B18"/>
    <mergeCell ref="A19:B19"/>
    <mergeCell ref="A20:B20"/>
    <mergeCell ref="A12:B12"/>
    <mergeCell ref="A3:B3"/>
    <mergeCell ref="A47:S47"/>
    <mergeCell ref="A35:S35"/>
    <mergeCell ref="A27:B27"/>
    <mergeCell ref="A28:B28"/>
    <mergeCell ref="A29:B29"/>
    <mergeCell ref="A30:B30"/>
    <mergeCell ref="A37:S37"/>
    <mergeCell ref="A39:S39"/>
    <mergeCell ref="A41:S41"/>
    <mergeCell ref="A43:S43"/>
    <mergeCell ref="A45:S45"/>
    <mergeCell ref="A4:B4"/>
    <mergeCell ref="A6:B6"/>
    <mergeCell ref="A7:B7"/>
    <mergeCell ref="A8:B8"/>
    <mergeCell ref="A9:B9"/>
    <mergeCell ref="A10:B10"/>
    <mergeCell ref="A11:B11"/>
    <mergeCell ref="A24:B24"/>
    <mergeCell ref="A13:B13"/>
    <mergeCell ref="A14:B14"/>
    <mergeCell ref="A15:B15"/>
  </mergeCells>
  <hyperlinks>
    <hyperlink ref="A2" r:id="rId1" xr:uid="{2839C41A-03CA-4BE5-BC04-F567C93327AD}"/>
    <hyperlink ref="A59" location="Contents!A1" display="Back to Table of Contents" xr:uid="{97ECDC67-2B09-45D7-868C-9E4B0978B743}"/>
  </hyperlinks>
  <pageMargins left="0.25" right="0.25" top="0.75" bottom="0.75" header="0.3" footer="0.3"/>
  <pageSetup scale="47" orientation="landscape" horizontalDpi="4294967295" verticalDpi="4294967295" r:id="rId2"/>
  <rowBreaks count="1" manualBreakCount="1">
    <brk id="2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75"/>
  <sheetViews>
    <sheetView zoomScaleNormal="100" workbookViewId="0"/>
  </sheetViews>
  <sheetFormatPr defaultColWidth="9.42578125" defaultRowHeight="15"/>
  <cols>
    <col min="1" max="2" width="2.5703125" style="129" customWidth="1"/>
    <col min="3" max="3" width="25.42578125" style="129" customWidth="1"/>
    <col min="4" max="15" width="9.42578125" style="129" customWidth="1"/>
    <col min="16" max="17" width="9.5703125" style="129" bestFit="1" customWidth="1"/>
    <col min="18" max="31" width="9.42578125" style="129"/>
    <col min="32" max="32" width="9.5703125" style="129" bestFit="1" customWidth="1"/>
    <col min="33" max="16384" width="9.42578125" style="129"/>
  </cols>
  <sheetData>
    <row r="1" spans="1:18">
      <c r="A1" s="301" t="s">
        <v>310</v>
      </c>
      <c r="B1" s="1"/>
      <c r="C1" s="1"/>
      <c r="D1" s="1"/>
      <c r="E1" s="1"/>
      <c r="F1" s="1"/>
      <c r="G1" s="1"/>
      <c r="H1" s="1"/>
      <c r="I1" s="1"/>
      <c r="J1" s="1"/>
      <c r="K1" s="1"/>
      <c r="L1" s="1"/>
      <c r="M1" s="1"/>
      <c r="N1" s="1"/>
      <c r="O1" s="1"/>
      <c r="P1" s="1"/>
      <c r="Q1" s="1"/>
      <c r="R1" s="1"/>
    </row>
    <row r="2" spans="1:18">
      <c r="A2" s="302" t="s">
        <v>337</v>
      </c>
      <c r="B2" s="1"/>
      <c r="C2" s="1"/>
      <c r="D2" s="1"/>
      <c r="E2" s="1"/>
      <c r="F2" s="1"/>
      <c r="G2" s="1"/>
      <c r="H2" s="1"/>
      <c r="I2" s="1"/>
      <c r="J2" s="1"/>
      <c r="K2" s="1"/>
      <c r="L2" s="1"/>
      <c r="M2" s="1"/>
      <c r="N2" s="1"/>
      <c r="O2" s="1"/>
      <c r="P2" s="1"/>
      <c r="Q2" s="1"/>
      <c r="R2" s="1"/>
    </row>
    <row r="3" spans="1:18">
      <c r="A3" s="1"/>
      <c r="B3" s="1"/>
      <c r="C3" s="1"/>
      <c r="D3" s="41"/>
      <c r="E3" s="41"/>
      <c r="F3" s="41"/>
      <c r="G3" s="41"/>
      <c r="H3" s="41"/>
      <c r="I3" s="41"/>
      <c r="J3" s="41"/>
      <c r="K3" s="41"/>
      <c r="L3" s="41"/>
      <c r="M3" s="41"/>
      <c r="N3" s="41"/>
      <c r="O3" s="41"/>
      <c r="P3" s="1"/>
      <c r="Q3" s="1"/>
      <c r="R3" s="1"/>
    </row>
    <row r="4" spans="1:18">
      <c r="A4" s="1"/>
      <c r="B4" s="1"/>
      <c r="C4" s="1"/>
      <c r="D4" s="41"/>
      <c r="E4" s="41"/>
      <c r="F4" s="41"/>
      <c r="G4" s="41"/>
      <c r="H4" s="41"/>
      <c r="I4" s="41"/>
      <c r="J4" s="41"/>
      <c r="K4" s="41"/>
      <c r="L4" s="41"/>
      <c r="M4" s="41"/>
      <c r="N4" s="41"/>
      <c r="O4" s="41"/>
      <c r="P4" s="1"/>
      <c r="Q4" s="1"/>
      <c r="R4" s="1"/>
    </row>
    <row r="5" spans="1:18">
      <c r="A5" s="251" t="s">
        <v>297</v>
      </c>
      <c r="B5" s="303"/>
      <c r="C5" s="303"/>
      <c r="D5" s="303"/>
      <c r="E5" s="303"/>
      <c r="F5" s="303"/>
      <c r="G5" s="303"/>
      <c r="H5" s="303"/>
      <c r="I5" s="303"/>
      <c r="J5" s="303"/>
      <c r="K5" s="303"/>
      <c r="L5" s="303"/>
      <c r="M5" s="303"/>
      <c r="N5" s="303"/>
      <c r="O5" s="303"/>
      <c r="P5" s="303"/>
      <c r="Q5" s="303"/>
      <c r="R5" s="1"/>
    </row>
    <row r="6" spans="1:18">
      <c r="A6" s="9" t="s">
        <v>25</v>
      </c>
      <c r="B6" s="235"/>
      <c r="C6" s="235"/>
      <c r="D6" s="235"/>
      <c r="E6" s="235"/>
      <c r="F6" s="235"/>
      <c r="G6" s="235"/>
      <c r="H6" s="235"/>
      <c r="I6" s="235"/>
      <c r="J6" s="235"/>
      <c r="K6" s="235"/>
      <c r="L6" s="235"/>
      <c r="M6" s="235"/>
      <c r="N6" s="235"/>
      <c r="O6" s="235"/>
      <c r="P6" s="235"/>
      <c r="Q6" s="235"/>
      <c r="R6" s="1"/>
    </row>
    <row r="7" spans="1:18">
      <c r="A7" s="1"/>
      <c r="B7" s="1"/>
      <c r="C7" s="1"/>
      <c r="D7" s="1"/>
      <c r="E7" s="1"/>
      <c r="F7" s="1"/>
      <c r="G7" s="1"/>
      <c r="H7" s="1"/>
      <c r="I7" s="1"/>
      <c r="J7" s="1"/>
      <c r="K7" s="1"/>
      <c r="L7" s="1"/>
      <c r="M7" s="1"/>
      <c r="N7" s="1"/>
      <c r="O7" s="1"/>
      <c r="P7" s="1"/>
      <c r="Q7" s="1"/>
      <c r="R7" s="1"/>
    </row>
    <row r="8" spans="1:18">
      <c r="A8" s="1"/>
      <c r="B8" s="1"/>
      <c r="C8" s="1"/>
      <c r="D8" s="1"/>
      <c r="E8" s="1"/>
      <c r="F8" s="1"/>
      <c r="G8" s="1"/>
      <c r="H8" s="1"/>
      <c r="I8" s="1"/>
      <c r="J8" s="1"/>
      <c r="K8" s="1"/>
      <c r="L8" s="1"/>
      <c r="M8" s="1"/>
      <c r="N8" s="1"/>
      <c r="O8" s="1"/>
      <c r="P8" s="375" t="s">
        <v>1</v>
      </c>
      <c r="Q8" s="375"/>
      <c r="R8" s="1"/>
    </row>
    <row r="9" spans="1:18" ht="29.25">
      <c r="A9" s="9" t="s">
        <v>56</v>
      </c>
      <c r="B9" s="9"/>
      <c r="C9" s="9"/>
      <c r="D9" s="288" t="s">
        <v>319</v>
      </c>
      <c r="E9" s="9">
        <v>2023</v>
      </c>
      <c r="F9" s="9">
        <v>2024</v>
      </c>
      <c r="G9" s="9">
        <v>2025</v>
      </c>
      <c r="H9" s="9">
        <v>2026</v>
      </c>
      <c r="I9" s="9">
        <v>2027</v>
      </c>
      <c r="J9" s="9">
        <v>2028</v>
      </c>
      <c r="K9" s="9">
        <v>2029</v>
      </c>
      <c r="L9" s="9">
        <v>2030</v>
      </c>
      <c r="M9" s="9">
        <v>2031</v>
      </c>
      <c r="N9" s="9">
        <v>2032</v>
      </c>
      <c r="O9" s="9">
        <v>2033</v>
      </c>
      <c r="P9" s="288" t="s">
        <v>320</v>
      </c>
      <c r="Q9" s="288" t="s">
        <v>321</v>
      </c>
      <c r="R9" s="1"/>
    </row>
    <row r="10" spans="1:18">
      <c r="A10" s="1" t="s">
        <v>24</v>
      </c>
      <c r="B10" s="1"/>
      <c r="C10" s="1"/>
      <c r="D10" s="19">
        <v>2632.145</v>
      </c>
      <c r="E10" s="19">
        <v>2522.7190000000001</v>
      </c>
      <c r="F10" s="19">
        <v>2467.0260000000003</v>
      </c>
      <c r="G10" s="19">
        <v>2510.951</v>
      </c>
      <c r="H10" s="19">
        <v>2764.1120000000001</v>
      </c>
      <c r="I10" s="19">
        <v>3017.8339999999998</v>
      </c>
      <c r="J10" s="19">
        <v>3121.471</v>
      </c>
      <c r="K10" s="19">
        <v>3246.0480000000002</v>
      </c>
      <c r="L10" s="19">
        <v>3377.4830000000002</v>
      </c>
      <c r="M10" s="19">
        <v>3514.779</v>
      </c>
      <c r="N10" s="19">
        <v>3649.5810000000001</v>
      </c>
      <c r="O10" s="19">
        <v>3803.0410000000002</v>
      </c>
      <c r="P10" s="134">
        <v>13881.394</v>
      </c>
      <c r="Q10" s="134">
        <v>31472.325999999997</v>
      </c>
      <c r="R10" s="1"/>
    </row>
    <row r="11" spans="1:18">
      <c r="A11" s="1" t="s">
        <v>23</v>
      </c>
      <c r="B11" s="1"/>
      <c r="C11" s="1"/>
      <c r="D11" s="19">
        <v>1483.527</v>
      </c>
      <c r="E11" s="19">
        <v>1562.308</v>
      </c>
      <c r="F11" s="19">
        <v>1632.9189999999999</v>
      </c>
      <c r="G11" s="19">
        <v>1702.7949999999998</v>
      </c>
      <c r="H11" s="19">
        <v>1778.4080000000001</v>
      </c>
      <c r="I11" s="19">
        <v>1849.482</v>
      </c>
      <c r="J11" s="19">
        <v>1920.4160000000002</v>
      </c>
      <c r="K11" s="19">
        <v>1993.2159999999999</v>
      </c>
      <c r="L11" s="19">
        <v>2068.1619999999998</v>
      </c>
      <c r="M11" s="19">
        <v>2146.6519999999996</v>
      </c>
      <c r="N11" s="19">
        <v>2226.1680000000001</v>
      </c>
      <c r="O11" s="19">
        <v>2306.5329999999999</v>
      </c>
      <c r="P11" s="134">
        <v>8884.02</v>
      </c>
      <c r="Q11" s="134">
        <v>19624.751</v>
      </c>
      <c r="R11" s="1"/>
    </row>
    <row r="12" spans="1:18">
      <c r="A12" s="1" t="s">
        <v>22</v>
      </c>
      <c r="B12" s="1"/>
      <c r="C12" s="1"/>
      <c r="D12" s="19">
        <v>424.86500000000001</v>
      </c>
      <c r="E12" s="19">
        <v>475.38</v>
      </c>
      <c r="F12" s="19">
        <v>478.517</v>
      </c>
      <c r="G12" s="19">
        <v>488.59100000000001</v>
      </c>
      <c r="H12" s="19">
        <v>494.54200000000003</v>
      </c>
      <c r="I12" s="19">
        <v>494.27699999999999</v>
      </c>
      <c r="J12" s="19">
        <v>505.66600000000005</v>
      </c>
      <c r="K12" s="19">
        <v>514.1</v>
      </c>
      <c r="L12" s="19">
        <v>520.36</v>
      </c>
      <c r="M12" s="19">
        <v>526.91200000000003</v>
      </c>
      <c r="N12" s="19">
        <v>527.173</v>
      </c>
      <c r="O12" s="19">
        <v>539.30700000000002</v>
      </c>
      <c r="P12" s="134">
        <v>2461.5930000000003</v>
      </c>
      <c r="Q12" s="134">
        <v>5089.4449999999997</v>
      </c>
      <c r="R12" s="1"/>
    </row>
    <row r="13" spans="1:18">
      <c r="A13" s="1" t="s">
        <v>21</v>
      </c>
      <c r="B13" s="1"/>
      <c r="C13" s="1"/>
      <c r="D13" s="19"/>
      <c r="E13" s="19"/>
      <c r="F13" s="19"/>
      <c r="G13" s="19"/>
      <c r="H13" s="19"/>
      <c r="I13" s="19"/>
      <c r="J13" s="19"/>
      <c r="K13" s="19"/>
      <c r="L13" s="19"/>
      <c r="M13" s="19"/>
      <c r="N13" s="19"/>
      <c r="O13" s="19"/>
      <c r="P13" s="134"/>
      <c r="Q13" s="134"/>
      <c r="R13" s="1"/>
    </row>
    <row r="14" spans="1:18">
      <c r="A14" s="1"/>
      <c r="B14" s="1" t="s">
        <v>20</v>
      </c>
      <c r="C14" s="1"/>
      <c r="D14" s="19">
        <v>87.726000000000013</v>
      </c>
      <c r="E14" s="19">
        <v>90.506</v>
      </c>
      <c r="F14" s="19">
        <v>101.10000000000001</v>
      </c>
      <c r="G14" s="19">
        <v>100.24799999999999</v>
      </c>
      <c r="H14" s="19">
        <v>100.895</v>
      </c>
      <c r="I14" s="19">
        <v>101.64400000000001</v>
      </c>
      <c r="J14" s="19">
        <v>102.52699999999999</v>
      </c>
      <c r="K14" s="19">
        <v>103.309</v>
      </c>
      <c r="L14" s="19">
        <v>104.26400000000001</v>
      </c>
      <c r="M14" s="19">
        <v>105.21600000000001</v>
      </c>
      <c r="N14" s="19">
        <v>106.27900000000001</v>
      </c>
      <c r="O14" s="19">
        <v>107.27</v>
      </c>
      <c r="P14" s="134">
        <v>506.41399999999999</v>
      </c>
      <c r="Q14" s="134">
        <v>1032.752</v>
      </c>
      <c r="R14" s="1"/>
    </row>
    <row r="15" spans="1:18">
      <c r="A15" s="1"/>
      <c r="B15" s="1" t="s">
        <v>296</v>
      </c>
      <c r="C15" s="1"/>
      <c r="D15" s="19">
        <v>106.67400000000001</v>
      </c>
      <c r="E15" s="19">
        <v>0.90800000000000125</v>
      </c>
      <c r="F15" s="19">
        <v>3.5609999999999999</v>
      </c>
      <c r="G15" s="19">
        <v>6.0390000000000015</v>
      </c>
      <c r="H15" s="19">
        <v>7.4690000000000012</v>
      </c>
      <c r="I15" s="19">
        <v>9.9250000000000043</v>
      </c>
      <c r="J15" s="19">
        <v>77.885000000000005</v>
      </c>
      <c r="K15" s="19">
        <v>87.552000000000007</v>
      </c>
      <c r="L15" s="19">
        <v>98.194999999999993</v>
      </c>
      <c r="M15" s="19">
        <v>109.21</v>
      </c>
      <c r="N15" s="19">
        <v>122.462</v>
      </c>
      <c r="O15" s="19">
        <v>129.75099999999998</v>
      </c>
      <c r="P15" s="134">
        <v>104.87900000000002</v>
      </c>
      <c r="Q15" s="134">
        <v>652.04899999999998</v>
      </c>
      <c r="R15" s="1"/>
    </row>
    <row r="16" spans="1:18">
      <c r="A16" s="1"/>
      <c r="B16" s="1" t="s">
        <v>19</v>
      </c>
      <c r="C16" s="1"/>
      <c r="D16" s="19">
        <v>99.908000000000001</v>
      </c>
      <c r="E16" s="19">
        <v>98.747</v>
      </c>
      <c r="F16" s="19">
        <v>96.873999999999995</v>
      </c>
      <c r="G16" s="19">
        <v>98.477999999999994</v>
      </c>
      <c r="H16" s="19">
        <v>101</v>
      </c>
      <c r="I16" s="19">
        <v>102.789</v>
      </c>
      <c r="J16" s="19">
        <v>104.211</v>
      </c>
      <c r="K16" s="19">
        <v>105.22199999999999</v>
      </c>
      <c r="L16" s="19">
        <v>106.221</v>
      </c>
      <c r="M16" s="19">
        <v>107.367</v>
      </c>
      <c r="N16" s="19">
        <v>108.505</v>
      </c>
      <c r="O16" s="19">
        <v>109.639</v>
      </c>
      <c r="P16" s="134">
        <v>503.35199999999998</v>
      </c>
      <c r="Q16" s="134">
        <v>1040.3059999999998</v>
      </c>
      <c r="R16" s="1"/>
    </row>
    <row r="17" spans="1:20">
      <c r="A17" s="1"/>
      <c r="B17" s="1" t="s">
        <v>18</v>
      </c>
      <c r="C17" s="1"/>
      <c r="D17" s="19">
        <v>32.549999999999997</v>
      </c>
      <c r="E17" s="19">
        <v>26.509</v>
      </c>
      <c r="F17" s="19">
        <v>24.765000000000001</v>
      </c>
      <c r="G17" s="19">
        <v>24.361999999999998</v>
      </c>
      <c r="H17" s="19">
        <v>25.984999999999999</v>
      </c>
      <c r="I17" s="19">
        <v>38.619</v>
      </c>
      <c r="J17" s="19">
        <v>41.993000000000002</v>
      </c>
      <c r="K17" s="19">
        <v>44.24</v>
      </c>
      <c r="L17" s="19">
        <v>46.762999999999998</v>
      </c>
      <c r="M17" s="19">
        <v>49.584000000000003</v>
      </c>
      <c r="N17" s="19">
        <v>53.131</v>
      </c>
      <c r="O17" s="19">
        <v>56.783999999999999</v>
      </c>
      <c r="P17" s="134">
        <v>155.72399999999999</v>
      </c>
      <c r="Q17" s="134">
        <v>406.226</v>
      </c>
      <c r="R17" s="1"/>
    </row>
    <row r="18" spans="1:20">
      <c r="A18" s="1"/>
      <c r="B18" s="1" t="s">
        <v>17</v>
      </c>
      <c r="C18" s="1"/>
      <c r="D18" s="19">
        <v>28.724</v>
      </c>
      <c r="E18" s="19">
        <v>34.595000000000006</v>
      </c>
      <c r="F18" s="19">
        <v>33.668999999999997</v>
      </c>
      <c r="G18" s="19">
        <v>34.926000000000002</v>
      </c>
      <c r="H18" s="19">
        <v>37.452999999999996</v>
      </c>
      <c r="I18" s="19">
        <v>40.018999999999998</v>
      </c>
      <c r="J18" s="19">
        <v>42.076999999999998</v>
      </c>
      <c r="K18" s="19">
        <v>45.334999999999994</v>
      </c>
      <c r="L18" s="19">
        <v>42.705999999999996</v>
      </c>
      <c r="M18" s="19">
        <v>43.102000000000004</v>
      </c>
      <c r="N18" s="19">
        <v>44.204000000000001</v>
      </c>
      <c r="O18" s="19">
        <v>45.405000000000001</v>
      </c>
      <c r="P18" s="134">
        <v>188.14400000000001</v>
      </c>
      <c r="Q18" s="134">
        <v>408.89600000000007</v>
      </c>
      <c r="R18" s="1"/>
    </row>
    <row r="19" spans="1:20">
      <c r="A19" s="1"/>
      <c r="B19" s="1"/>
      <c r="C19" s="1" t="s">
        <v>2</v>
      </c>
      <c r="D19" s="19">
        <v>355.58199999999999</v>
      </c>
      <c r="E19" s="19">
        <v>251.26500000000001</v>
      </c>
      <c r="F19" s="19">
        <v>259.96899999999999</v>
      </c>
      <c r="G19" s="19">
        <v>264.053</v>
      </c>
      <c r="H19" s="19">
        <v>272.80199999999996</v>
      </c>
      <c r="I19" s="19">
        <v>292.99599999999998</v>
      </c>
      <c r="J19" s="19">
        <v>368.69299999999998</v>
      </c>
      <c r="K19" s="19">
        <v>385.65800000000002</v>
      </c>
      <c r="L19" s="19">
        <v>398.149</v>
      </c>
      <c r="M19" s="19">
        <v>414.47900000000004</v>
      </c>
      <c r="N19" s="19">
        <v>434.58100000000002</v>
      </c>
      <c r="O19" s="19">
        <v>448.84899999999993</v>
      </c>
      <c r="P19" s="134">
        <v>1458.5129999999997</v>
      </c>
      <c r="Q19" s="134">
        <v>3540.2290000000003</v>
      </c>
      <c r="R19" s="1"/>
      <c r="S19" s="289"/>
      <c r="T19" s="289"/>
    </row>
    <row r="20" spans="1:20" ht="3" customHeight="1">
      <c r="A20" s="1"/>
      <c r="B20" s="1"/>
      <c r="C20" s="1"/>
      <c r="D20" s="20" t="s">
        <v>3</v>
      </c>
      <c r="E20" s="20" t="s">
        <v>3</v>
      </c>
      <c r="F20" s="20" t="s">
        <v>3</v>
      </c>
      <c r="G20" s="20" t="s">
        <v>3</v>
      </c>
      <c r="H20" s="20" t="s">
        <v>3</v>
      </c>
      <c r="I20" s="20" t="s">
        <v>3</v>
      </c>
      <c r="J20" s="20" t="s">
        <v>3</v>
      </c>
      <c r="K20" s="20" t="s">
        <v>3</v>
      </c>
      <c r="L20" s="20" t="s">
        <v>3</v>
      </c>
      <c r="M20" s="20" t="s">
        <v>3</v>
      </c>
      <c r="N20" s="20" t="s">
        <v>3</v>
      </c>
      <c r="O20" s="20" t="s">
        <v>3</v>
      </c>
      <c r="P20" s="135" t="s">
        <v>4</v>
      </c>
      <c r="Q20" s="135" t="s">
        <v>4</v>
      </c>
      <c r="R20" s="1"/>
    </row>
    <row r="21" spans="1:20">
      <c r="A21" s="1"/>
      <c r="B21" s="69" t="s">
        <v>1</v>
      </c>
      <c r="C21" s="69"/>
      <c r="D21" s="70">
        <v>4896.1190000000006</v>
      </c>
      <c r="E21" s="70">
        <v>4811.6720000000005</v>
      </c>
      <c r="F21" s="70">
        <v>4838.4309999999996</v>
      </c>
      <c r="G21" s="70">
        <v>4966.3899999999994</v>
      </c>
      <c r="H21" s="70">
        <v>5309.8639999999996</v>
      </c>
      <c r="I21" s="70">
        <v>5654.5889999999999</v>
      </c>
      <c r="J21" s="70">
        <v>5916.2460000000001</v>
      </c>
      <c r="K21" s="70">
        <v>6139.0219999999999</v>
      </c>
      <c r="L21" s="70">
        <v>6364.1540000000005</v>
      </c>
      <c r="M21" s="70">
        <v>6602.8219999999992</v>
      </c>
      <c r="N21" s="70">
        <v>6837.5030000000006</v>
      </c>
      <c r="O21" s="70">
        <v>7097.73</v>
      </c>
      <c r="P21" s="136">
        <v>26685.519999999997</v>
      </c>
      <c r="Q21" s="136">
        <v>59726.750999999989</v>
      </c>
      <c r="R21" s="1"/>
    </row>
    <row r="22" spans="1:20">
      <c r="A22" s="1"/>
      <c r="B22" s="1"/>
      <c r="C22" s="1" t="s">
        <v>5</v>
      </c>
      <c r="D22" s="19">
        <v>3830.1440000000007</v>
      </c>
      <c r="E22" s="19">
        <v>3678.4330000000004</v>
      </c>
      <c r="F22" s="19">
        <v>3642.8859999999995</v>
      </c>
      <c r="G22" s="19">
        <v>3710.9369999999994</v>
      </c>
      <c r="H22" s="19">
        <v>3998.6489999999994</v>
      </c>
      <c r="I22" s="19">
        <v>4291.5839999999998</v>
      </c>
      <c r="J22" s="19">
        <v>4501.1959999999999</v>
      </c>
      <c r="K22" s="19">
        <v>4670.9780000000001</v>
      </c>
      <c r="L22" s="19">
        <v>4841.9210000000003</v>
      </c>
      <c r="M22" s="19">
        <v>5023.2529999999988</v>
      </c>
      <c r="N22" s="19">
        <v>5200.1870000000008</v>
      </c>
      <c r="O22" s="19">
        <v>5402.3779999999997</v>
      </c>
      <c r="P22" s="134">
        <v>20145.251999999997</v>
      </c>
      <c r="Q22" s="134">
        <v>45283.96899999999</v>
      </c>
      <c r="R22" s="1"/>
    </row>
    <row r="23" spans="1:20">
      <c r="A23" s="1"/>
      <c r="B23" s="1"/>
      <c r="C23" s="1" t="s">
        <v>16</v>
      </c>
      <c r="D23" s="130">
        <v>1065.9749999999999</v>
      </c>
      <c r="E23" s="130">
        <v>1133.239</v>
      </c>
      <c r="F23" s="130">
        <v>1195.5450000000001</v>
      </c>
      <c r="G23" s="130">
        <v>1255.453</v>
      </c>
      <c r="H23" s="130">
        <v>1311.2149999999999</v>
      </c>
      <c r="I23" s="130">
        <v>1363.0050000000001</v>
      </c>
      <c r="J23" s="130">
        <v>1415.05</v>
      </c>
      <c r="K23" s="130">
        <v>1468.0440000000001</v>
      </c>
      <c r="L23" s="130">
        <v>1522.2329999999999</v>
      </c>
      <c r="M23" s="130">
        <v>1579.569</v>
      </c>
      <c r="N23" s="130">
        <v>1637.316</v>
      </c>
      <c r="O23" s="130">
        <v>1695.3520000000001</v>
      </c>
      <c r="P23" s="134">
        <v>6540.268</v>
      </c>
      <c r="Q23" s="134">
        <v>14442.782000000001</v>
      </c>
      <c r="R23" s="1"/>
    </row>
    <row r="24" spans="1:20">
      <c r="A24" s="1"/>
      <c r="B24" s="1"/>
      <c r="C24" s="1"/>
      <c r="D24" s="1"/>
      <c r="E24" s="1"/>
      <c r="F24" s="1"/>
      <c r="G24" s="1"/>
      <c r="H24" s="1"/>
      <c r="I24" s="1"/>
      <c r="J24" s="1"/>
      <c r="K24" s="1"/>
      <c r="L24" s="1"/>
      <c r="M24" s="1"/>
      <c r="N24" s="1"/>
      <c r="O24" s="1"/>
      <c r="P24" s="1"/>
      <c r="Q24" s="1"/>
      <c r="R24" s="1"/>
    </row>
    <row r="25" spans="1:20" ht="14.85" customHeight="1">
      <c r="A25" s="69" t="s">
        <v>76</v>
      </c>
      <c r="B25" s="1"/>
      <c r="C25" s="1"/>
      <c r="D25" s="130"/>
      <c r="E25" s="130"/>
      <c r="F25" s="130"/>
      <c r="G25" s="130"/>
      <c r="H25" s="130"/>
      <c r="I25" s="130"/>
      <c r="J25" s="130"/>
      <c r="K25" s="130"/>
      <c r="L25" s="130"/>
      <c r="M25" s="130"/>
      <c r="N25" s="130"/>
      <c r="O25" s="130"/>
      <c r="P25" s="137"/>
      <c r="Q25" s="137"/>
      <c r="R25" s="41"/>
      <c r="S25" s="289"/>
      <c r="T25" s="289"/>
    </row>
    <row r="26" spans="1:20">
      <c r="A26" s="1" t="s">
        <v>104</v>
      </c>
      <c r="B26" s="1"/>
      <c r="C26" s="1"/>
      <c r="D26" s="130">
        <v>25009.275000000001</v>
      </c>
      <c r="E26" s="130">
        <v>26237.919999999998</v>
      </c>
      <c r="F26" s="130">
        <v>27266.205000000002</v>
      </c>
      <c r="G26" s="130">
        <v>28610.077499999999</v>
      </c>
      <c r="H26" s="130">
        <v>29932.297500000001</v>
      </c>
      <c r="I26" s="130">
        <v>31251.275000000001</v>
      </c>
      <c r="J26" s="130">
        <v>32525.38</v>
      </c>
      <c r="K26" s="130">
        <v>33810.782500000001</v>
      </c>
      <c r="L26" s="130">
        <v>35132.682499999995</v>
      </c>
      <c r="M26" s="130">
        <v>36487.8125</v>
      </c>
      <c r="N26" s="130">
        <v>37874.165000000001</v>
      </c>
      <c r="O26" s="130">
        <v>39288.07</v>
      </c>
      <c r="P26" s="137">
        <v>149585.23500000002</v>
      </c>
      <c r="Q26" s="137">
        <v>332178.7475</v>
      </c>
      <c r="R26" s="41"/>
      <c r="S26" s="289"/>
      <c r="T26" s="289"/>
    </row>
    <row r="27" spans="1:20">
      <c r="F27" s="289"/>
      <c r="R27" s="41"/>
      <c r="S27" s="289"/>
      <c r="T27" s="289"/>
    </row>
    <row r="28" spans="1:20">
      <c r="B28" s="1"/>
      <c r="C28" s="1"/>
      <c r="D28" s="374" t="s">
        <v>120</v>
      </c>
      <c r="E28" s="374"/>
      <c r="F28" s="374"/>
      <c r="G28" s="374"/>
      <c r="H28" s="374"/>
      <c r="I28" s="374"/>
      <c r="J28" s="374"/>
      <c r="K28" s="374"/>
      <c r="L28" s="374"/>
      <c r="M28" s="374"/>
      <c r="N28" s="374"/>
      <c r="O28" s="374"/>
      <c r="P28" s="374"/>
      <c r="Q28" s="374"/>
      <c r="R28" s="41"/>
      <c r="S28" s="289"/>
    </row>
    <row r="29" spans="1:20">
      <c r="A29" s="1" t="s">
        <v>24</v>
      </c>
      <c r="B29" s="1"/>
      <c r="C29" s="1"/>
      <c r="D29" s="131">
        <v>10.5</v>
      </c>
      <c r="E29" s="131">
        <v>9.6</v>
      </c>
      <c r="F29" s="131">
        <v>9</v>
      </c>
      <c r="G29" s="131">
        <v>8.8000000000000007</v>
      </c>
      <c r="H29" s="131">
        <v>9.1999999999999993</v>
      </c>
      <c r="I29" s="131">
        <v>9.6999999999999993</v>
      </c>
      <c r="J29" s="131">
        <v>9.6</v>
      </c>
      <c r="K29" s="131">
        <v>9.6</v>
      </c>
      <c r="L29" s="131">
        <v>9.6</v>
      </c>
      <c r="M29" s="131">
        <v>9.6</v>
      </c>
      <c r="N29" s="131">
        <v>9.6</v>
      </c>
      <c r="O29" s="131">
        <v>9.6999999999999993</v>
      </c>
      <c r="P29" s="131">
        <v>9.3000000000000007</v>
      </c>
      <c r="Q29" s="131">
        <v>9.4</v>
      </c>
      <c r="R29" s="147"/>
      <c r="S29" s="290"/>
      <c r="T29" s="289"/>
    </row>
    <row r="30" spans="1:20">
      <c r="A30" s="1" t="s">
        <v>23</v>
      </c>
      <c r="B30" s="1"/>
      <c r="C30" s="1"/>
      <c r="D30" s="131">
        <v>5.9</v>
      </c>
      <c r="E30" s="131">
        <v>6</v>
      </c>
      <c r="F30" s="131">
        <v>6</v>
      </c>
      <c r="G30" s="131">
        <v>6</v>
      </c>
      <c r="H30" s="131">
        <v>5.9</v>
      </c>
      <c r="I30" s="131">
        <v>5.9</v>
      </c>
      <c r="J30" s="131">
        <v>5.9</v>
      </c>
      <c r="K30" s="131">
        <v>5.9</v>
      </c>
      <c r="L30" s="131">
        <v>5.9</v>
      </c>
      <c r="M30" s="131">
        <v>5.9</v>
      </c>
      <c r="N30" s="131">
        <v>5.9</v>
      </c>
      <c r="O30" s="131">
        <v>5.9</v>
      </c>
      <c r="P30" s="131">
        <v>5.9</v>
      </c>
      <c r="Q30" s="131">
        <v>5.9</v>
      </c>
      <c r="R30" s="147"/>
      <c r="S30" s="290"/>
      <c r="T30" s="289"/>
    </row>
    <row r="31" spans="1:20">
      <c r="A31" s="1" t="s">
        <v>22</v>
      </c>
      <c r="B31" s="1"/>
      <c r="C31" s="1"/>
      <c r="D31" s="131">
        <v>1.7</v>
      </c>
      <c r="E31" s="131">
        <v>1.8</v>
      </c>
      <c r="F31" s="131">
        <v>1.8</v>
      </c>
      <c r="G31" s="131">
        <v>1.7</v>
      </c>
      <c r="H31" s="131">
        <v>1.7</v>
      </c>
      <c r="I31" s="131">
        <v>1.6</v>
      </c>
      <c r="J31" s="131">
        <v>1.6</v>
      </c>
      <c r="K31" s="131">
        <v>1.5</v>
      </c>
      <c r="L31" s="131">
        <v>1.5</v>
      </c>
      <c r="M31" s="131">
        <v>1.4</v>
      </c>
      <c r="N31" s="131">
        <v>1.4</v>
      </c>
      <c r="O31" s="131">
        <v>1.4</v>
      </c>
      <c r="P31" s="131">
        <v>1.7</v>
      </c>
      <c r="Q31" s="131">
        <v>1.5</v>
      </c>
      <c r="R31" s="147"/>
      <c r="S31" s="290"/>
      <c r="T31" s="289"/>
    </row>
    <row r="32" spans="1:20">
      <c r="A32" s="1" t="s">
        <v>21</v>
      </c>
      <c r="B32" s="1"/>
      <c r="C32" s="1"/>
      <c r="D32" s="131"/>
      <c r="E32" s="131"/>
      <c r="F32" s="131"/>
      <c r="G32" s="131"/>
      <c r="H32" s="131"/>
      <c r="I32" s="131"/>
      <c r="J32" s="131"/>
      <c r="K32" s="131"/>
      <c r="L32" s="131"/>
      <c r="M32" s="131"/>
      <c r="N32" s="131"/>
      <c r="O32" s="131"/>
      <c r="P32" s="138"/>
      <c r="Q32" s="138"/>
      <c r="R32" s="41"/>
      <c r="S32" s="289"/>
      <c r="T32" s="289"/>
    </row>
    <row r="33" spans="1:33">
      <c r="A33" s="1"/>
      <c r="B33" s="1" t="s">
        <v>20</v>
      </c>
      <c r="C33" s="1"/>
      <c r="D33" s="131">
        <v>0.4</v>
      </c>
      <c r="E33" s="131">
        <v>0.3</v>
      </c>
      <c r="F33" s="131">
        <v>0.4</v>
      </c>
      <c r="G33" s="131">
        <v>0.4</v>
      </c>
      <c r="H33" s="131">
        <v>0.3</v>
      </c>
      <c r="I33" s="131">
        <v>0.3</v>
      </c>
      <c r="J33" s="131">
        <v>0.3</v>
      </c>
      <c r="K33" s="131">
        <v>0.3</v>
      </c>
      <c r="L33" s="131">
        <v>0.3</v>
      </c>
      <c r="M33" s="131">
        <v>0.3</v>
      </c>
      <c r="N33" s="131">
        <v>0.3</v>
      </c>
      <c r="O33" s="131">
        <v>0.3</v>
      </c>
      <c r="P33" s="131">
        <v>0.3</v>
      </c>
      <c r="Q33" s="131">
        <v>0.3</v>
      </c>
      <c r="R33" s="147"/>
      <c r="S33" s="290"/>
      <c r="T33" s="289"/>
    </row>
    <row r="34" spans="1:33">
      <c r="A34" s="1"/>
      <c r="B34" s="1" t="s">
        <v>296</v>
      </c>
      <c r="C34" s="1"/>
      <c r="D34" s="131">
        <v>0.4</v>
      </c>
      <c r="E34" s="131">
        <v>0</v>
      </c>
      <c r="F34" s="131">
        <v>0</v>
      </c>
      <c r="G34" s="131">
        <v>0</v>
      </c>
      <c r="H34" s="131">
        <v>0</v>
      </c>
      <c r="I34" s="131">
        <v>0</v>
      </c>
      <c r="J34" s="131">
        <v>0.2</v>
      </c>
      <c r="K34" s="131">
        <v>0.3</v>
      </c>
      <c r="L34" s="131">
        <v>0.3</v>
      </c>
      <c r="M34" s="131">
        <v>0.3</v>
      </c>
      <c r="N34" s="131">
        <v>0.3</v>
      </c>
      <c r="O34" s="131">
        <v>0.3</v>
      </c>
      <c r="P34" s="131">
        <v>0.1</v>
      </c>
      <c r="Q34" s="131">
        <v>0.2</v>
      </c>
      <c r="R34" s="147"/>
      <c r="S34" s="290"/>
      <c r="T34" s="289"/>
    </row>
    <row r="35" spans="1:33">
      <c r="A35" s="1"/>
      <c r="B35" s="1" t="s">
        <v>19</v>
      </c>
      <c r="C35" s="1"/>
      <c r="D35" s="131">
        <v>0.4</v>
      </c>
      <c r="E35" s="131">
        <v>0.4</v>
      </c>
      <c r="F35" s="131">
        <v>0.4</v>
      </c>
      <c r="G35" s="131">
        <v>0.3</v>
      </c>
      <c r="H35" s="131">
        <v>0.3</v>
      </c>
      <c r="I35" s="131">
        <v>0.3</v>
      </c>
      <c r="J35" s="131">
        <v>0.3</v>
      </c>
      <c r="K35" s="131">
        <v>0.3</v>
      </c>
      <c r="L35" s="131">
        <v>0.3</v>
      </c>
      <c r="M35" s="131">
        <v>0.3</v>
      </c>
      <c r="N35" s="131">
        <v>0.3</v>
      </c>
      <c r="O35" s="131">
        <v>0.3</v>
      </c>
      <c r="P35" s="131">
        <v>0.3</v>
      </c>
      <c r="Q35" s="131">
        <v>0.3</v>
      </c>
      <c r="R35" s="147"/>
      <c r="S35" s="290"/>
      <c r="T35" s="11"/>
      <c r="U35" s="11"/>
      <c r="V35" s="11"/>
      <c r="W35" s="11"/>
      <c r="X35" s="11"/>
      <c r="Y35" s="11"/>
      <c r="Z35" s="11"/>
      <c r="AA35" s="11"/>
      <c r="AB35" s="11"/>
      <c r="AC35" s="11"/>
      <c r="AD35" s="11"/>
      <c r="AE35" s="11"/>
      <c r="AF35" s="11"/>
      <c r="AG35" s="11"/>
    </row>
    <row r="36" spans="1:33">
      <c r="A36" s="1"/>
      <c r="B36" s="1" t="s">
        <v>18</v>
      </c>
      <c r="C36" s="1"/>
      <c r="D36" s="131">
        <v>0.1</v>
      </c>
      <c r="E36" s="131">
        <v>0.1</v>
      </c>
      <c r="F36" s="131">
        <v>0.1</v>
      </c>
      <c r="G36" s="131">
        <v>0.1</v>
      </c>
      <c r="H36" s="131">
        <v>0.1</v>
      </c>
      <c r="I36" s="131">
        <v>0.1</v>
      </c>
      <c r="J36" s="131">
        <v>0.1</v>
      </c>
      <c r="K36" s="131">
        <v>0.1</v>
      </c>
      <c r="L36" s="131">
        <v>0.1</v>
      </c>
      <c r="M36" s="131">
        <v>0.1</v>
      </c>
      <c r="N36" s="131">
        <v>0.1</v>
      </c>
      <c r="O36" s="131">
        <v>0.1</v>
      </c>
      <c r="P36" s="131">
        <v>0.1</v>
      </c>
      <c r="Q36" s="131">
        <v>0.1</v>
      </c>
      <c r="R36" s="147"/>
      <c r="S36" s="290"/>
      <c r="T36" s="11"/>
      <c r="U36" s="11"/>
      <c r="V36" s="11"/>
      <c r="W36" s="11"/>
      <c r="X36" s="11"/>
      <c r="Y36" s="11"/>
      <c r="Z36" s="11"/>
      <c r="AA36" s="11"/>
      <c r="AB36" s="11"/>
      <c r="AC36" s="11"/>
      <c r="AD36" s="11"/>
      <c r="AE36" s="11"/>
      <c r="AF36" s="11"/>
      <c r="AG36" s="11"/>
    </row>
    <row r="37" spans="1:33">
      <c r="A37" s="1"/>
      <c r="B37" s="1" t="s">
        <v>17</v>
      </c>
      <c r="C37" s="1"/>
      <c r="D37" s="131">
        <v>0.1</v>
      </c>
      <c r="E37" s="131">
        <v>0.1</v>
      </c>
      <c r="F37" s="131">
        <v>0.1</v>
      </c>
      <c r="G37" s="131">
        <v>0.1</v>
      </c>
      <c r="H37" s="131">
        <v>0.1</v>
      </c>
      <c r="I37" s="131">
        <v>0.1</v>
      </c>
      <c r="J37" s="131">
        <v>0.1</v>
      </c>
      <c r="K37" s="131">
        <v>0.1</v>
      </c>
      <c r="L37" s="131">
        <v>0.1</v>
      </c>
      <c r="M37" s="131">
        <v>0.1</v>
      </c>
      <c r="N37" s="131">
        <v>0.1</v>
      </c>
      <c r="O37" s="131">
        <v>0.1</v>
      </c>
      <c r="P37" s="131">
        <v>0.1</v>
      </c>
      <c r="Q37" s="131">
        <v>0.1</v>
      </c>
      <c r="R37" s="147"/>
      <c r="S37" s="290"/>
      <c r="T37" s="289"/>
    </row>
    <row r="38" spans="1:33">
      <c r="A38" s="1"/>
      <c r="B38" s="1"/>
      <c r="C38" s="1" t="s">
        <v>2</v>
      </c>
      <c r="D38" s="131">
        <v>1.4</v>
      </c>
      <c r="E38" s="131">
        <v>1</v>
      </c>
      <c r="F38" s="131">
        <v>1</v>
      </c>
      <c r="G38" s="131">
        <v>0.9</v>
      </c>
      <c r="H38" s="131">
        <v>0.9</v>
      </c>
      <c r="I38" s="131">
        <v>0.9</v>
      </c>
      <c r="J38" s="131">
        <v>1.1000000000000001</v>
      </c>
      <c r="K38" s="131">
        <v>1.1000000000000001</v>
      </c>
      <c r="L38" s="131">
        <v>1.1000000000000001</v>
      </c>
      <c r="M38" s="131">
        <v>1.1000000000000001</v>
      </c>
      <c r="N38" s="131">
        <v>1.1000000000000001</v>
      </c>
      <c r="O38" s="131">
        <v>1.1000000000000001</v>
      </c>
      <c r="P38" s="131">
        <v>1</v>
      </c>
      <c r="Q38" s="131">
        <v>1.1000000000000001</v>
      </c>
      <c r="R38" s="147"/>
      <c r="S38" s="290"/>
      <c r="T38" s="289"/>
    </row>
    <row r="39" spans="1:33" ht="3" customHeight="1">
      <c r="A39" s="1"/>
      <c r="B39" s="1"/>
      <c r="C39" s="1"/>
      <c r="D39" s="314" t="s">
        <v>3</v>
      </c>
      <c r="E39" s="314" t="s">
        <v>3</v>
      </c>
      <c r="F39" s="314" t="s">
        <v>3</v>
      </c>
      <c r="G39" s="314" t="s">
        <v>3</v>
      </c>
      <c r="H39" s="314" t="s">
        <v>3</v>
      </c>
      <c r="I39" s="314" t="s">
        <v>3</v>
      </c>
      <c r="J39" s="314" t="s">
        <v>3</v>
      </c>
      <c r="K39" s="314" t="s">
        <v>3</v>
      </c>
      <c r="L39" s="314" t="s">
        <v>3</v>
      </c>
      <c r="M39" s="314" t="s">
        <v>3</v>
      </c>
      <c r="N39" s="314" t="s">
        <v>3</v>
      </c>
      <c r="O39" s="314" t="s">
        <v>3</v>
      </c>
      <c r="P39" s="135" t="s">
        <v>4</v>
      </c>
      <c r="Q39" s="135" t="s">
        <v>4</v>
      </c>
      <c r="R39" s="41"/>
      <c r="S39" s="289"/>
      <c r="T39" s="289"/>
    </row>
    <row r="40" spans="1:33" s="69" customFormat="1">
      <c r="A40" s="1"/>
      <c r="B40" s="69" t="s">
        <v>1</v>
      </c>
      <c r="D40" s="132">
        <v>19.600000000000001</v>
      </c>
      <c r="E40" s="132">
        <v>18.3</v>
      </c>
      <c r="F40" s="132">
        <v>17.7</v>
      </c>
      <c r="G40" s="132">
        <v>17.399999999999999</v>
      </c>
      <c r="H40" s="132">
        <v>17.7</v>
      </c>
      <c r="I40" s="132">
        <v>18.100000000000001</v>
      </c>
      <c r="J40" s="132">
        <v>18.2</v>
      </c>
      <c r="K40" s="132">
        <v>18.2</v>
      </c>
      <c r="L40" s="132">
        <v>18.100000000000001</v>
      </c>
      <c r="M40" s="132">
        <v>18.100000000000001</v>
      </c>
      <c r="N40" s="132">
        <v>18.100000000000001</v>
      </c>
      <c r="O40" s="132">
        <v>18.100000000000001</v>
      </c>
      <c r="P40" s="132">
        <v>17.8</v>
      </c>
      <c r="Q40" s="132">
        <v>18</v>
      </c>
      <c r="R40" s="147"/>
      <c r="S40" s="290"/>
    </row>
    <row r="41" spans="1:33">
      <c r="A41" s="1"/>
      <c r="B41" s="1"/>
      <c r="C41" s="1" t="s">
        <v>5</v>
      </c>
      <c r="D41" s="131">
        <v>15.3</v>
      </c>
      <c r="E41" s="131">
        <v>14</v>
      </c>
      <c r="F41" s="131">
        <v>13.4</v>
      </c>
      <c r="G41" s="131">
        <v>13</v>
      </c>
      <c r="H41" s="131">
        <v>13.4</v>
      </c>
      <c r="I41" s="131">
        <v>13.7</v>
      </c>
      <c r="J41" s="131">
        <v>13.8</v>
      </c>
      <c r="K41" s="131">
        <v>13.8</v>
      </c>
      <c r="L41" s="131">
        <v>13.8</v>
      </c>
      <c r="M41" s="131">
        <v>13.8</v>
      </c>
      <c r="N41" s="131">
        <v>13.7</v>
      </c>
      <c r="O41" s="131">
        <v>13.8</v>
      </c>
      <c r="P41" s="131">
        <v>13.5</v>
      </c>
      <c r="Q41" s="131">
        <v>13.6</v>
      </c>
      <c r="R41" s="147"/>
      <c r="S41" s="290"/>
      <c r="T41" s="289"/>
    </row>
    <row r="42" spans="1:33">
      <c r="A42" s="9"/>
      <c r="B42" s="9"/>
      <c r="C42" s="9" t="s">
        <v>16</v>
      </c>
      <c r="D42" s="133">
        <v>4.3</v>
      </c>
      <c r="E42" s="133">
        <v>4.3</v>
      </c>
      <c r="F42" s="133">
        <v>4.4000000000000004</v>
      </c>
      <c r="G42" s="133">
        <v>4.4000000000000004</v>
      </c>
      <c r="H42" s="133">
        <v>4.4000000000000004</v>
      </c>
      <c r="I42" s="133">
        <v>4.4000000000000004</v>
      </c>
      <c r="J42" s="133">
        <v>4.4000000000000004</v>
      </c>
      <c r="K42" s="133">
        <v>4.3</v>
      </c>
      <c r="L42" s="133">
        <v>4.3</v>
      </c>
      <c r="M42" s="133">
        <v>4.3</v>
      </c>
      <c r="N42" s="133">
        <v>4.3</v>
      </c>
      <c r="O42" s="133">
        <v>4.3</v>
      </c>
      <c r="P42" s="139">
        <v>4.4000000000000004</v>
      </c>
      <c r="Q42" s="139">
        <v>4.4000000000000004</v>
      </c>
      <c r="R42" s="147"/>
      <c r="S42" s="290"/>
      <c r="T42" s="289"/>
    </row>
    <row r="43" spans="1:33">
      <c r="A43" s="1"/>
      <c r="B43" s="1"/>
      <c r="C43" s="1"/>
      <c r="D43" s="46"/>
      <c r="E43" s="46"/>
      <c r="F43" s="46"/>
      <c r="G43" s="46"/>
      <c r="H43" s="46"/>
      <c r="I43" s="46"/>
      <c r="J43" s="46"/>
      <c r="K43" s="46"/>
      <c r="L43" s="46"/>
      <c r="M43" s="46"/>
      <c r="N43" s="46"/>
      <c r="O43" s="46"/>
      <c r="P43" s="140"/>
      <c r="Q43" s="140"/>
      <c r="R43" s="1"/>
    </row>
    <row r="44" spans="1:33">
      <c r="A44" s="1" t="s">
        <v>283</v>
      </c>
      <c r="B44" s="1"/>
      <c r="C44" s="1"/>
      <c r="D44" s="1"/>
      <c r="E44" s="1"/>
      <c r="F44" s="1"/>
      <c r="G44" s="1"/>
      <c r="H44" s="1"/>
      <c r="I44" s="1"/>
      <c r="J44" s="1"/>
      <c r="K44" s="1"/>
      <c r="L44" s="1"/>
      <c r="M44" s="1"/>
      <c r="N44" s="1"/>
      <c r="O44" s="1"/>
      <c r="P44" s="1"/>
      <c r="Q44" s="1"/>
      <c r="R44" s="1"/>
    </row>
    <row r="45" spans="1:33">
      <c r="A45" s="1"/>
      <c r="B45" s="1"/>
      <c r="C45" s="1"/>
      <c r="D45" s="59"/>
      <c r="E45" s="59"/>
      <c r="F45" s="59"/>
      <c r="G45" s="59"/>
      <c r="H45" s="59"/>
      <c r="I45" s="59"/>
      <c r="J45" s="59"/>
      <c r="K45" s="59"/>
      <c r="L45" s="59"/>
      <c r="M45" s="59"/>
      <c r="N45" s="59"/>
      <c r="O45" s="59"/>
      <c r="P45" s="1"/>
      <c r="Q45" s="1"/>
      <c r="R45" s="1"/>
    </row>
    <row r="46" spans="1:33">
      <c r="A46" s="1" t="s">
        <v>102</v>
      </c>
      <c r="B46" s="1"/>
      <c r="C46" s="1"/>
      <c r="D46" s="1"/>
      <c r="E46" s="1"/>
      <c r="F46" s="1"/>
      <c r="G46" s="1"/>
      <c r="H46" s="1"/>
      <c r="I46" s="1"/>
      <c r="J46" s="1"/>
      <c r="K46" s="1"/>
      <c r="L46" s="1"/>
      <c r="M46" s="1"/>
      <c r="N46" s="1"/>
      <c r="O46" s="1"/>
      <c r="P46" s="1"/>
      <c r="Q46" s="1"/>
      <c r="R46" s="1"/>
    </row>
    <row r="47" spans="1:33">
      <c r="A47" s="9"/>
      <c r="B47" s="9"/>
      <c r="C47" s="9"/>
      <c r="D47" s="9"/>
      <c r="E47" s="9"/>
      <c r="F47" s="9"/>
      <c r="G47" s="9"/>
      <c r="H47" s="9"/>
      <c r="I47" s="9"/>
      <c r="J47" s="9"/>
      <c r="K47" s="9"/>
      <c r="L47" s="9"/>
      <c r="M47" s="9"/>
      <c r="N47" s="9"/>
      <c r="O47" s="9"/>
      <c r="P47" s="9"/>
      <c r="Q47" s="9"/>
      <c r="R47" s="1"/>
    </row>
    <row r="49" spans="1:32">
      <c r="A49" s="376" t="s">
        <v>101</v>
      </c>
      <c r="B49" s="376"/>
      <c r="C49" s="376"/>
      <c r="D49" s="45"/>
      <c r="E49" s="45"/>
      <c r="F49" s="45"/>
      <c r="G49" s="45"/>
      <c r="H49" s="45"/>
      <c r="I49" s="45"/>
      <c r="J49" s="45"/>
      <c r="K49" s="45"/>
      <c r="L49" s="45"/>
      <c r="M49" s="45"/>
      <c r="N49" s="45"/>
      <c r="O49" s="45"/>
      <c r="P49" s="45"/>
      <c r="Q49" s="45"/>
    </row>
    <row r="50" spans="1:32">
      <c r="D50" s="45"/>
      <c r="E50" s="45"/>
      <c r="F50" s="45"/>
      <c r="G50" s="45"/>
      <c r="H50" s="45"/>
      <c r="I50" s="45"/>
      <c r="J50" s="45"/>
      <c r="K50" s="45"/>
      <c r="L50" s="45"/>
      <c r="M50" s="45"/>
      <c r="N50" s="45"/>
      <c r="O50" s="45"/>
      <c r="P50" s="45"/>
      <c r="Q50" s="45"/>
      <c r="S50" s="45"/>
      <c r="T50" s="45"/>
      <c r="U50" s="45"/>
      <c r="V50" s="45"/>
      <c r="W50" s="45"/>
      <c r="X50" s="45"/>
      <c r="Y50" s="45"/>
      <c r="Z50" s="45"/>
      <c r="AA50" s="45"/>
      <c r="AB50" s="45"/>
      <c r="AC50" s="45"/>
      <c r="AD50" s="45"/>
      <c r="AE50" s="45"/>
      <c r="AF50" s="45"/>
    </row>
    <row r="51" spans="1:32">
      <c r="P51" s="45"/>
      <c r="Q51" s="45"/>
      <c r="S51" s="45"/>
      <c r="T51" s="45"/>
      <c r="U51" s="45"/>
      <c r="V51" s="45"/>
      <c r="W51" s="45"/>
      <c r="X51" s="45"/>
      <c r="Y51" s="45"/>
      <c r="Z51" s="45"/>
      <c r="AA51" s="45"/>
      <c r="AB51" s="45"/>
      <c r="AC51" s="45"/>
      <c r="AD51" s="45"/>
      <c r="AE51" s="45"/>
      <c r="AF51" s="45"/>
    </row>
    <row r="52" spans="1:32">
      <c r="P52" s="45"/>
      <c r="Q52" s="45"/>
      <c r="S52" s="45"/>
      <c r="T52" s="45"/>
      <c r="U52" s="45"/>
      <c r="V52" s="45"/>
      <c r="W52" s="45"/>
      <c r="X52" s="45"/>
      <c r="Y52" s="45"/>
      <c r="Z52" s="45"/>
      <c r="AA52" s="45"/>
      <c r="AB52" s="45"/>
      <c r="AC52" s="45"/>
      <c r="AD52" s="45"/>
      <c r="AE52" s="45"/>
      <c r="AF52" s="45"/>
    </row>
    <row r="53" spans="1:32">
      <c r="P53" s="45"/>
      <c r="Q53" s="45"/>
      <c r="S53" s="45"/>
      <c r="T53" s="45"/>
      <c r="U53" s="45"/>
      <c r="V53" s="45"/>
      <c r="W53" s="45"/>
      <c r="X53" s="45"/>
      <c r="Y53" s="45"/>
      <c r="Z53" s="45"/>
      <c r="AA53" s="45"/>
      <c r="AB53" s="45"/>
      <c r="AC53" s="45"/>
      <c r="AD53" s="45"/>
      <c r="AE53" s="45"/>
      <c r="AF53" s="45"/>
    </row>
    <row r="54" spans="1:32">
      <c r="D54" s="289"/>
      <c r="E54" s="289"/>
      <c r="F54" s="289"/>
      <c r="G54" s="289"/>
      <c r="H54" s="289"/>
      <c r="I54" s="289"/>
      <c r="J54" s="289"/>
      <c r="K54" s="289"/>
      <c r="L54" s="289"/>
      <c r="M54" s="289"/>
      <c r="N54" s="289"/>
      <c r="O54" s="289"/>
      <c r="P54" s="45"/>
      <c r="Q54" s="45"/>
      <c r="S54" s="45"/>
      <c r="T54" s="45"/>
      <c r="U54" s="45"/>
      <c r="V54" s="45"/>
      <c r="W54" s="45"/>
      <c r="X54" s="45"/>
      <c r="Y54" s="45"/>
      <c r="Z54" s="45"/>
      <c r="AA54" s="45"/>
      <c r="AB54" s="45"/>
      <c r="AC54" s="45"/>
      <c r="AD54" s="45"/>
      <c r="AE54" s="45"/>
      <c r="AF54" s="45"/>
    </row>
    <row r="55" spans="1:32">
      <c r="P55" s="45"/>
      <c r="Q55" s="45"/>
      <c r="S55" s="45"/>
      <c r="T55" s="45"/>
      <c r="U55" s="45"/>
      <c r="V55" s="45"/>
      <c r="W55" s="45"/>
      <c r="X55" s="45"/>
      <c r="Y55" s="45"/>
      <c r="Z55" s="45"/>
      <c r="AA55" s="45"/>
      <c r="AB55" s="45"/>
      <c r="AC55" s="45"/>
      <c r="AD55" s="45"/>
      <c r="AE55" s="45"/>
      <c r="AF55" s="45"/>
    </row>
    <row r="56" spans="1:32">
      <c r="P56" s="45"/>
      <c r="Q56" s="45"/>
      <c r="S56" s="45"/>
      <c r="T56" s="45"/>
      <c r="U56" s="45"/>
      <c r="V56" s="45"/>
      <c r="W56" s="45"/>
      <c r="X56" s="45"/>
      <c r="Y56" s="45"/>
      <c r="Z56" s="45"/>
      <c r="AA56" s="45"/>
      <c r="AB56" s="45"/>
      <c r="AC56" s="45"/>
      <c r="AD56" s="45"/>
      <c r="AE56" s="45"/>
      <c r="AF56" s="45"/>
    </row>
    <row r="57" spans="1:32">
      <c r="D57" s="289"/>
      <c r="E57" s="289"/>
      <c r="F57" s="289"/>
      <c r="G57" s="289"/>
      <c r="H57" s="289"/>
      <c r="I57" s="289"/>
      <c r="J57" s="289"/>
      <c r="K57" s="289"/>
      <c r="L57" s="289"/>
      <c r="M57" s="289"/>
      <c r="N57" s="289"/>
      <c r="O57" s="289"/>
      <c r="P57" s="45"/>
      <c r="Q57" s="45"/>
      <c r="S57" s="45"/>
      <c r="T57" s="45"/>
      <c r="U57" s="45"/>
      <c r="V57" s="45"/>
      <c r="W57" s="45"/>
      <c r="X57" s="45"/>
      <c r="Y57" s="45"/>
      <c r="Z57" s="45"/>
      <c r="AA57" s="45"/>
      <c r="AB57" s="45"/>
      <c r="AC57" s="45"/>
      <c r="AD57" s="45"/>
      <c r="AE57" s="45"/>
      <c r="AF57" s="45"/>
    </row>
    <row r="58" spans="1:32">
      <c r="S58" s="45"/>
      <c r="T58" s="45"/>
      <c r="U58" s="45"/>
      <c r="V58" s="45"/>
      <c r="W58" s="45"/>
      <c r="X58" s="45"/>
      <c r="Y58" s="45"/>
      <c r="Z58" s="45"/>
      <c r="AA58" s="45"/>
      <c r="AB58" s="45"/>
      <c r="AC58" s="45"/>
      <c r="AD58" s="45"/>
      <c r="AE58" s="45"/>
      <c r="AF58" s="45"/>
    </row>
    <row r="59" spans="1:32">
      <c r="P59" s="45"/>
      <c r="Q59" s="45"/>
      <c r="S59" s="45"/>
      <c r="T59" s="45"/>
      <c r="U59" s="45"/>
      <c r="V59" s="45"/>
      <c r="W59" s="45"/>
      <c r="X59" s="45"/>
      <c r="Y59" s="45"/>
      <c r="Z59" s="45"/>
      <c r="AA59" s="45"/>
      <c r="AB59" s="45"/>
      <c r="AC59" s="45"/>
      <c r="AD59" s="45"/>
      <c r="AE59" s="45"/>
      <c r="AF59" s="45"/>
    </row>
    <row r="60" spans="1:32">
      <c r="P60" s="45"/>
      <c r="Q60" s="45"/>
      <c r="S60" s="45"/>
      <c r="T60" s="45"/>
      <c r="U60" s="45"/>
      <c r="V60" s="45"/>
      <c r="W60" s="45"/>
      <c r="X60" s="45"/>
      <c r="Y60" s="45"/>
      <c r="Z60" s="45"/>
      <c r="AA60" s="45"/>
      <c r="AB60" s="45"/>
      <c r="AC60" s="45"/>
      <c r="AD60" s="45"/>
      <c r="AE60" s="45"/>
      <c r="AF60" s="45"/>
    </row>
    <row r="61" spans="1:32">
      <c r="P61" s="45"/>
      <c r="Q61" s="45"/>
      <c r="S61" s="45"/>
      <c r="T61" s="45"/>
      <c r="U61" s="45"/>
      <c r="V61" s="45"/>
      <c r="W61" s="45"/>
      <c r="X61" s="45"/>
      <c r="Y61" s="45"/>
      <c r="Z61" s="45"/>
      <c r="AA61" s="45"/>
      <c r="AB61" s="45"/>
      <c r="AC61" s="45"/>
      <c r="AD61" s="45"/>
      <c r="AE61" s="45"/>
      <c r="AF61" s="45"/>
    </row>
    <row r="62" spans="1:32">
      <c r="S62" s="45"/>
      <c r="T62" s="45"/>
      <c r="U62" s="45"/>
      <c r="V62" s="45"/>
      <c r="W62" s="45"/>
      <c r="X62" s="45"/>
      <c r="Y62" s="45"/>
      <c r="Z62" s="45"/>
      <c r="AA62" s="45"/>
      <c r="AB62" s="45"/>
      <c r="AC62" s="45"/>
      <c r="AD62" s="45"/>
      <c r="AE62" s="45"/>
      <c r="AF62" s="45"/>
    </row>
    <row r="63" spans="1:32">
      <c r="D63" s="291"/>
      <c r="E63" s="291"/>
      <c r="F63" s="291"/>
      <c r="G63" s="291"/>
      <c r="H63" s="291"/>
      <c r="I63" s="291"/>
      <c r="J63" s="291"/>
      <c r="K63" s="291"/>
      <c r="L63" s="291"/>
      <c r="M63" s="291"/>
      <c r="N63" s="291"/>
      <c r="O63" s="291"/>
      <c r="P63" s="291"/>
      <c r="Q63" s="291"/>
      <c r="S63" s="45"/>
      <c r="T63" s="45"/>
      <c r="U63" s="45"/>
      <c r="V63" s="45"/>
      <c r="W63" s="45"/>
      <c r="X63" s="45"/>
      <c r="Y63" s="45"/>
      <c r="Z63" s="45"/>
      <c r="AA63" s="45"/>
      <c r="AB63" s="45"/>
      <c r="AC63" s="45"/>
      <c r="AD63" s="45"/>
      <c r="AE63" s="45"/>
      <c r="AF63" s="45"/>
    </row>
    <row r="64" spans="1:32">
      <c r="D64" s="45"/>
      <c r="E64" s="45"/>
      <c r="F64" s="45"/>
      <c r="G64" s="45"/>
      <c r="H64" s="45"/>
      <c r="I64" s="45"/>
      <c r="J64" s="45"/>
      <c r="K64" s="45"/>
      <c r="L64" s="45"/>
      <c r="M64" s="45"/>
      <c r="N64" s="45"/>
      <c r="O64" s="45"/>
      <c r="P64" s="45"/>
      <c r="Q64" s="45"/>
    </row>
    <row r="65" spans="4:17">
      <c r="D65" s="45"/>
      <c r="E65" s="45"/>
      <c r="F65" s="45"/>
      <c r="G65" s="45"/>
      <c r="H65" s="45"/>
      <c r="I65" s="45"/>
      <c r="J65" s="45"/>
      <c r="K65" s="45"/>
      <c r="L65" s="45"/>
      <c r="M65" s="45"/>
      <c r="N65" s="45"/>
      <c r="O65" s="45"/>
      <c r="P65" s="45"/>
      <c r="Q65" s="45"/>
    </row>
    <row r="67" spans="4:17">
      <c r="D67" s="45"/>
      <c r="E67" s="45"/>
      <c r="F67" s="45"/>
      <c r="G67" s="45"/>
      <c r="H67" s="45"/>
      <c r="I67" s="45"/>
      <c r="J67" s="45"/>
      <c r="K67" s="45"/>
      <c r="L67" s="45"/>
      <c r="M67" s="45"/>
      <c r="N67" s="45"/>
      <c r="O67" s="45"/>
      <c r="P67" s="45"/>
      <c r="Q67" s="45"/>
    </row>
    <row r="68" spans="4:17">
      <c r="D68" s="45"/>
      <c r="E68" s="45"/>
      <c r="F68" s="45"/>
      <c r="G68" s="45"/>
      <c r="H68" s="45"/>
      <c r="I68" s="45"/>
      <c r="J68" s="45"/>
      <c r="K68" s="45"/>
      <c r="L68" s="45"/>
      <c r="M68" s="45"/>
      <c r="N68" s="45"/>
      <c r="O68" s="45"/>
      <c r="P68" s="45"/>
      <c r="Q68" s="45"/>
    </row>
    <row r="69" spans="4:17">
      <c r="D69" s="45"/>
      <c r="E69" s="45"/>
      <c r="F69" s="45"/>
      <c r="G69" s="45"/>
      <c r="H69" s="45"/>
      <c r="I69" s="45"/>
      <c r="J69" s="45"/>
      <c r="K69" s="45"/>
      <c r="L69" s="45"/>
      <c r="M69" s="45"/>
      <c r="N69" s="45"/>
      <c r="O69" s="45"/>
      <c r="P69" s="45"/>
      <c r="Q69" s="45"/>
    </row>
    <row r="70" spans="4:17">
      <c r="D70" s="45"/>
      <c r="E70" s="45"/>
      <c r="F70" s="45"/>
      <c r="G70" s="45"/>
      <c r="H70" s="45"/>
      <c r="I70" s="45"/>
      <c r="J70" s="45"/>
      <c r="K70" s="45"/>
      <c r="L70" s="45"/>
      <c r="M70" s="45"/>
      <c r="N70" s="45"/>
      <c r="O70" s="45"/>
      <c r="P70" s="45"/>
      <c r="Q70" s="45"/>
    </row>
    <row r="71" spans="4:17">
      <c r="D71" s="45"/>
      <c r="E71" s="45"/>
      <c r="F71" s="45"/>
      <c r="G71" s="45"/>
      <c r="H71" s="45"/>
      <c r="I71" s="45"/>
      <c r="J71" s="45"/>
      <c r="K71" s="45"/>
      <c r="L71" s="45"/>
      <c r="M71" s="45"/>
      <c r="N71" s="45"/>
      <c r="O71" s="45"/>
      <c r="P71" s="45"/>
      <c r="Q71" s="45"/>
    </row>
    <row r="72" spans="4:17">
      <c r="D72" s="45"/>
      <c r="E72" s="45"/>
      <c r="F72" s="45"/>
      <c r="G72" s="45"/>
      <c r="H72" s="45"/>
      <c r="I72" s="45"/>
      <c r="J72" s="45"/>
      <c r="K72" s="45"/>
      <c r="L72" s="45"/>
      <c r="M72" s="45"/>
      <c r="N72" s="45"/>
      <c r="O72" s="45"/>
      <c r="P72" s="45"/>
      <c r="Q72" s="45"/>
    </row>
    <row r="73" spans="4:17">
      <c r="D73" s="45"/>
      <c r="E73" s="45"/>
      <c r="F73" s="45"/>
      <c r="G73" s="45"/>
      <c r="H73" s="45"/>
      <c r="I73" s="45"/>
      <c r="J73" s="45"/>
      <c r="K73" s="45"/>
      <c r="L73" s="45"/>
      <c r="M73" s="45"/>
      <c r="N73" s="45"/>
      <c r="O73" s="45"/>
      <c r="P73" s="45"/>
      <c r="Q73" s="45"/>
    </row>
    <row r="74" spans="4:17">
      <c r="D74" s="45"/>
      <c r="E74" s="45"/>
      <c r="F74" s="45"/>
      <c r="G74" s="45"/>
      <c r="H74" s="45"/>
      <c r="I74" s="45"/>
      <c r="J74" s="45"/>
      <c r="K74" s="45"/>
      <c r="L74" s="45"/>
      <c r="M74" s="45"/>
      <c r="N74" s="45"/>
      <c r="O74" s="45"/>
      <c r="P74" s="45"/>
      <c r="Q74" s="45"/>
    </row>
    <row r="75" spans="4:17">
      <c r="D75" s="45"/>
      <c r="E75" s="45"/>
      <c r="F75" s="45"/>
      <c r="G75" s="45"/>
      <c r="H75" s="45"/>
      <c r="I75" s="45"/>
      <c r="J75" s="45"/>
      <c r="K75" s="45"/>
      <c r="L75" s="45"/>
      <c r="M75" s="45"/>
      <c r="N75" s="45"/>
      <c r="O75" s="45"/>
      <c r="P75" s="45"/>
      <c r="Q75" s="45"/>
    </row>
  </sheetData>
  <mergeCells count="3">
    <mergeCell ref="D28:Q28"/>
    <mergeCell ref="P8:Q8"/>
    <mergeCell ref="A49:C49"/>
  </mergeCells>
  <hyperlinks>
    <hyperlink ref="A49" location="Contents!A1" display="Back to Table of Contents" xr:uid="{DF3CF6BE-F1AF-49F1-956D-B4D86BEC58E3}"/>
    <hyperlink ref="A2" r:id="rId1" xr:uid="{F5A14985-1128-4584-A1C3-7C6A53936CEE}"/>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AS125"/>
  <sheetViews>
    <sheetView zoomScaleNormal="100" workbookViewId="0"/>
  </sheetViews>
  <sheetFormatPr defaultColWidth="9.42578125" defaultRowHeight="15"/>
  <cols>
    <col min="1" max="4" width="2.5703125" style="129" customWidth="1"/>
    <col min="5" max="5" width="36.42578125" style="129" customWidth="1"/>
    <col min="6" max="17" width="9.42578125" style="129" customWidth="1"/>
    <col min="18" max="16384" width="9.42578125" style="129"/>
  </cols>
  <sheetData>
    <row r="1" spans="1:45">
      <c r="A1" s="301" t="s">
        <v>310</v>
      </c>
      <c r="B1" s="3"/>
      <c r="C1" s="3"/>
      <c r="D1" s="3"/>
    </row>
    <row r="2" spans="1:45">
      <c r="A2" s="302" t="s">
        <v>337</v>
      </c>
      <c r="B2" s="3"/>
      <c r="C2" s="3"/>
      <c r="D2" s="3"/>
    </row>
    <row r="5" spans="1:45">
      <c r="A5" s="305" t="s">
        <v>322</v>
      </c>
      <c r="B5" s="303"/>
      <c r="C5" s="303"/>
      <c r="D5" s="303"/>
      <c r="E5" s="303"/>
      <c r="F5" s="303"/>
      <c r="G5" s="303"/>
      <c r="H5" s="303"/>
      <c r="I5" s="303"/>
      <c r="J5" s="303"/>
      <c r="K5" s="303"/>
      <c r="L5" s="303"/>
      <c r="M5" s="303"/>
      <c r="N5" s="303"/>
      <c r="O5" s="303"/>
      <c r="P5" s="303"/>
      <c r="Q5" s="303"/>
    </row>
    <row r="6" spans="1:45">
      <c r="A6" s="377" t="s">
        <v>25</v>
      </c>
      <c r="B6" s="378"/>
      <c r="C6" s="378"/>
      <c r="D6" s="378"/>
      <c r="E6" s="378"/>
      <c r="F6" s="292"/>
      <c r="G6" s="292"/>
      <c r="H6" s="292"/>
      <c r="I6" s="292"/>
      <c r="J6" s="292"/>
      <c r="K6" s="292"/>
      <c r="L6" s="292"/>
      <c r="M6" s="292"/>
      <c r="N6" s="292"/>
      <c r="O6" s="292"/>
      <c r="P6" s="292"/>
      <c r="Q6" s="292"/>
    </row>
    <row r="7" spans="1:45">
      <c r="A7" s="2"/>
      <c r="B7" s="2"/>
      <c r="C7" s="2"/>
      <c r="D7" s="2"/>
      <c r="E7" s="2"/>
      <c r="F7" s="2"/>
      <c r="G7" s="2"/>
      <c r="H7" s="2"/>
      <c r="I7" s="2"/>
      <c r="J7" s="2"/>
      <c r="K7" s="2"/>
      <c r="L7" s="2"/>
      <c r="M7" s="2"/>
      <c r="N7" s="2"/>
      <c r="O7" s="2"/>
      <c r="P7" s="2"/>
      <c r="Q7" s="2"/>
    </row>
    <row r="8" spans="1:45">
      <c r="A8" s="2"/>
      <c r="B8" s="2"/>
      <c r="C8" s="2"/>
      <c r="D8" s="2"/>
      <c r="E8" s="2"/>
      <c r="F8" s="2"/>
      <c r="G8" s="2"/>
      <c r="H8" s="2"/>
      <c r="I8" s="2"/>
      <c r="J8" s="2"/>
      <c r="K8" s="2"/>
      <c r="L8" s="2"/>
      <c r="M8" s="2"/>
      <c r="N8" s="2"/>
      <c r="O8" s="2"/>
      <c r="P8" s="379" t="s">
        <v>1</v>
      </c>
      <c r="Q8" s="379"/>
    </row>
    <row r="9" spans="1:45" ht="29.25">
      <c r="A9" s="292" t="s">
        <v>56</v>
      </c>
      <c r="B9" s="292"/>
      <c r="C9" s="292"/>
      <c r="D9" s="292"/>
      <c r="E9" s="292"/>
      <c r="F9" s="9">
        <v>2023</v>
      </c>
      <c r="G9" s="9">
        <v>2024</v>
      </c>
      <c r="H9" s="9">
        <v>2025</v>
      </c>
      <c r="I9" s="9">
        <v>2026</v>
      </c>
      <c r="J9" s="9">
        <v>2027</v>
      </c>
      <c r="K9" s="9">
        <v>2028</v>
      </c>
      <c r="L9" s="9">
        <v>2029</v>
      </c>
      <c r="M9" s="9">
        <v>2030</v>
      </c>
      <c r="N9" s="9">
        <v>2031</v>
      </c>
      <c r="O9" s="9">
        <v>2032</v>
      </c>
      <c r="P9" s="288" t="s">
        <v>294</v>
      </c>
      <c r="Q9" s="288" t="s">
        <v>295</v>
      </c>
    </row>
    <row r="10" spans="1:45">
      <c r="A10" s="293" t="s">
        <v>11</v>
      </c>
      <c r="B10" s="2"/>
      <c r="C10" s="293"/>
      <c r="D10" s="293"/>
      <c r="E10" s="293"/>
      <c r="F10" s="63"/>
      <c r="G10" s="63"/>
      <c r="H10" s="63"/>
      <c r="I10" s="63"/>
      <c r="J10" s="63"/>
      <c r="K10" s="63"/>
      <c r="L10" s="63"/>
      <c r="M10" s="63"/>
      <c r="N10" s="63"/>
      <c r="O10" s="63"/>
      <c r="P10" s="63"/>
      <c r="Q10" s="63"/>
    </row>
    <row r="11" spans="1:45" ht="14.85" customHeight="1">
      <c r="A11" s="293"/>
      <c r="B11" s="2" t="s">
        <v>8</v>
      </c>
      <c r="C11" s="293"/>
      <c r="D11" s="293"/>
      <c r="E11" s="293"/>
      <c r="F11" s="63">
        <v>-4.8140000000000001</v>
      </c>
      <c r="G11" s="63">
        <v>-11.231999999999999</v>
      </c>
      <c r="H11" s="63">
        <v>-12.788</v>
      </c>
      <c r="I11" s="63">
        <v>-13.81</v>
      </c>
      <c r="J11" s="63">
        <v>12.073</v>
      </c>
      <c r="K11" s="63">
        <v>17.555</v>
      </c>
      <c r="L11" s="63">
        <v>0.52600000000000002</v>
      </c>
      <c r="M11" s="63">
        <v>-9.8870000000000005</v>
      </c>
      <c r="N11" s="63">
        <v>-9.6440000000000001</v>
      </c>
      <c r="O11" s="63">
        <v>-10.372</v>
      </c>
      <c r="P11" s="63">
        <v>-30.570999999999998</v>
      </c>
      <c r="Q11" s="63">
        <v>-42.393000000000001</v>
      </c>
      <c r="R11" s="2"/>
      <c r="S11" s="56"/>
      <c r="T11" s="56"/>
      <c r="AD11" s="56"/>
      <c r="AE11" s="56"/>
      <c r="AG11" s="294"/>
      <c r="AH11" s="294"/>
      <c r="AI11" s="294"/>
      <c r="AJ11" s="294"/>
      <c r="AK11" s="294"/>
      <c r="AL11" s="294"/>
      <c r="AM11" s="294"/>
      <c r="AN11" s="294"/>
      <c r="AO11" s="294"/>
      <c r="AP11" s="294"/>
      <c r="AQ11" s="294"/>
      <c r="AR11" s="294"/>
      <c r="AS11" s="294"/>
    </row>
    <row r="12" spans="1:45">
      <c r="A12" s="293"/>
      <c r="B12" s="2" t="s">
        <v>9</v>
      </c>
      <c r="C12" s="293"/>
      <c r="D12" s="293"/>
      <c r="E12" s="293"/>
      <c r="F12" s="63">
        <v>6.3E-2</v>
      </c>
      <c r="G12" s="63">
        <v>0.23</v>
      </c>
      <c r="H12" s="63">
        <v>0.89800000000000002</v>
      </c>
      <c r="I12" s="63">
        <v>0.5</v>
      </c>
      <c r="J12" s="63">
        <v>7.1999999999999995E-2</v>
      </c>
      <c r="K12" s="63">
        <v>1.0999999999999999E-2</v>
      </c>
      <c r="L12" s="63">
        <v>6.2E-2</v>
      </c>
      <c r="M12" s="63">
        <v>0.09</v>
      </c>
      <c r="N12" s="63">
        <v>0.33800000000000002</v>
      </c>
      <c r="O12" s="63">
        <v>0.371</v>
      </c>
      <c r="P12" s="63">
        <v>1.7630000000000001</v>
      </c>
      <c r="Q12" s="63">
        <v>2.6350000000000002</v>
      </c>
      <c r="R12" s="2"/>
      <c r="S12" s="56"/>
      <c r="T12" s="56"/>
      <c r="AD12" s="56"/>
      <c r="AE12" s="56"/>
      <c r="AG12" s="294"/>
      <c r="AH12" s="294"/>
      <c r="AI12" s="294"/>
      <c r="AJ12" s="294"/>
      <c r="AK12" s="294"/>
      <c r="AL12" s="294"/>
      <c r="AM12" s="294"/>
      <c r="AN12" s="294"/>
      <c r="AO12" s="294"/>
      <c r="AP12" s="294"/>
      <c r="AQ12" s="294"/>
      <c r="AR12" s="294"/>
    </row>
    <row r="13" spans="1:45">
      <c r="A13" s="293"/>
      <c r="B13" s="2" t="s">
        <v>10</v>
      </c>
      <c r="C13" s="293"/>
      <c r="D13" s="293"/>
      <c r="E13" s="293"/>
      <c r="F13" s="63">
        <v>24.024000000000001</v>
      </c>
      <c r="G13" s="63">
        <v>19.75</v>
      </c>
      <c r="H13" s="63">
        <v>3.7869999999999999</v>
      </c>
      <c r="I13" s="63">
        <v>-5.1909999999999998</v>
      </c>
      <c r="J13" s="63">
        <v>-4.9749999999999996</v>
      </c>
      <c r="K13" s="63">
        <v>-3.0230000000000001</v>
      </c>
      <c r="L13" s="63">
        <v>-3.4950000000000001</v>
      </c>
      <c r="M13" s="63">
        <v>-4.2220000000000004</v>
      </c>
      <c r="N13" s="63">
        <v>-4.7759999999999998</v>
      </c>
      <c r="O13" s="63">
        <v>-7.2080000000000002</v>
      </c>
      <c r="P13" s="63">
        <v>37.394999999999996</v>
      </c>
      <c r="Q13" s="63">
        <v>14.67099999999999</v>
      </c>
      <c r="R13" s="2"/>
      <c r="S13" s="56"/>
      <c r="T13" s="56"/>
      <c r="AD13" s="56"/>
      <c r="AE13" s="56"/>
      <c r="AG13" s="294"/>
      <c r="AH13" s="294"/>
      <c r="AI13" s="294"/>
      <c r="AJ13" s="294"/>
      <c r="AK13" s="294"/>
      <c r="AL13" s="294"/>
      <c r="AM13" s="294"/>
      <c r="AN13" s="294"/>
      <c r="AO13" s="294"/>
      <c r="AP13" s="294"/>
      <c r="AQ13" s="294"/>
      <c r="AR13" s="294"/>
    </row>
    <row r="14" spans="1:45">
      <c r="A14" s="293"/>
      <c r="B14" s="1" t="s">
        <v>20</v>
      </c>
      <c r="C14" s="293"/>
      <c r="D14" s="293"/>
      <c r="E14" s="293"/>
      <c r="F14" s="63">
        <v>7.0019999999999998</v>
      </c>
      <c r="G14" s="63">
        <v>9.4849999999999994</v>
      </c>
      <c r="H14" s="63">
        <v>9.7249999999999996</v>
      </c>
      <c r="I14" s="63">
        <v>10.275</v>
      </c>
      <c r="J14" s="63">
        <v>10.614000000000001</v>
      </c>
      <c r="K14" s="63">
        <v>10.61</v>
      </c>
      <c r="L14" s="63">
        <v>10.416</v>
      </c>
      <c r="M14" s="63">
        <v>10.355</v>
      </c>
      <c r="N14" s="63">
        <v>10.538</v>
      </c>
      <c r="O14" s="63">
        <v>10.724</v>
      </c>
      <c r="P14" s="63">
        <v>47.100999999999999</v>
      </c>
      <c r="Q14" s="63">
        <v>99.744</v>
      </c>
      <c r="R14" s="1"/>
      <c r="S14" s="56"/>
      <c r="T14" s="56"/>
      <c r="AD14" s="56"/>
      <c r="AE14" s="56"/>
      <c r="AG14" s="294"/>
      <c r="AH14" s="294"/>
      <c r="AI14" s="294"/>
      <c r="AJ14" s="294"/>
      <c r="AK14" s="294"/>
      <c r="AL14" s="294"/>
      <c r="AM14" s="294"/>
      <c r="AN14" s="294"/>
      <c r="AO14" s="294"/>
      <c r="AP14" s="294"/>
      <c r="AQ14" s="294"/>
      <c r="AR14" s="294"/>
    </row>
    <row r="15" spans="1:45">
      <c r="A15" s="293"/>
      <c r="B15" s="1" t="s">
        <v>296</v>
      </c>
      <c r="C15" s="293"/>
      <c r="D15" s="293"/>
      <c r="E15" s="293"/>
      <c r="F15" s="63">
        <v>-2E-3</v>
      </c>
      <c r="G15" s="63">
        <v>-5.0000000000000001E-3</v>
      </c>
      <c r="H15" s="63">
        <v>-5.0000000000000001E-3</v>
      </c>
      <c r="I15" s="63">
        <v>-3.0000000000000001E-3</v>
      </c>
      <c r="J15" s="63">
        <v>-3.0000000000000001E-3</v>
      </c>
      <c r="K15" s="63">
        <v>-3.0000000000000001E-3</v>
      </c>
      <c r="L15" s="63">
        <v>-3.0000000000000001E-3</v>
      </c>
      <c r="M15" s="63">
        <v>-3.0000000000000001E-3</v>
      </c>
      <c r="N15" s="63">
        <v>-3.0000000000000001E-3</v>
      </c>
      <c r="O15" s="63">
        <v>-3.0000000000000001E-3</v>
      </c>
      <c r="P15" s="63">
        <v>-1.7999999999999999E-2</v>
      </c>
      <c r="Q15" s="63">
        <v>-3.2999999999999995E-2</v>
      </c>
      <c r="R15" s="1"/>
      <c r="S15" s="56"/>
      <c r="T15" s="56"/>
      <c r="AD15" s="56"/>
      <c r="AE15" s="56"/>
      <c r="AG15" s="294"/>
      <c r="AH15" s="294"/>
      <c r="AI15" s="294"/>
      <c r="AJ15" s="294"/>
      <c r="AK15" s="294"/>
      <c r="AL15" s="294"/>
      <c r="AM15" s="294"/>
      <c r="AN15" s="294"/>
      <c r="AO15" s="294"/>
      <c r="AP15" s="294"/>
      <c r="AQ15" s="294"/>
      <c r="AR15" s="294"/>
    </row>
    <row r="16" spans="1:45">
      <c r="A16" s="293"/>
      <c r="B16" s="1" t="s">
        <v>19</v>
      </c>
      <c r="C16" s="293"/>
      <c r="D16" s="293"/>
      <c r="E16" s="293"/>
      <c r="F16" s="63">
        <v>-1.2999999999999999E-2</v>
      </c>
      <c r="G16" s="63">
        <v>0</v>
      </c>
      <c r="H16" s="63">
        <v>0</v>
      </c>
      <c r="I16" s="63">
        <v>0</v>
      </c>
      <c r="J16" s="63">
        <v>0</v>
      </c>
      <c r="K16" s="63">
        <v>0</v>
      </c>
      <c r="L16" s="63">
        <v>0</v>
      </c>
      <c r="M16" s="63">
        <v>0</v>
      </c>
      <c r="N16" s="63">
        <v>0</v>
      </c>
      <c r="O16" s="63">
        <v>0</v>
      </c>
      <c r="P16" s="63">
        <v>-1.2999999999999999E-2</v>
      </c>
      <c r="Q16" s="63">
        <v>-1.2999999999999999E-2</v>
      </c>
      <c r="R16" s="1"/>
      <c r="S16" s="56"/>
      <c r="T16" s="56"/>
      <c r="AD16" s="56"/>
      <c r="AE16" s="56"/>
      <c r="AG16" s="294"/>
      <c r="AH16" s="294"/>
      <c r="AI16" s="294"/>
      <c r="AJ16" s="294"/>
      <c r="AK16" s="294"/>
      <c r="AL16" s="294"/>
      <c r="AM16" s="294"/>
      <c r="AN16" s="294"/>
      <c r="AO16" s="294"/>
      <c r="AP16" s="294"/>
      <c r="AQ16" s="294"/>
      <c r="AR16" s="294"/>
    </row>
    <row r="17" spans="1:44">
      <c r="A17" s="293"/>
      <c r="B17" s="1" t="s">
        <v>18</v>
      </c>
      <c r="C17" s="293"/>
      <c r="D17" s="293"/>
      <c r="E17" s="293"/>
      <c r="F17" s="63">
        <v>0</v>
      </c>
      <c r="G17" s="63">
        <v>0</v>
      </c>
      <c r="H17" s="63">
        <v>0</v>
      </c>
      <c r="I17" s="63">
        <v>0</v>
      </c>
      <c r="J17" s="63">
        <v>0</v>
      </c>
      <c r="K17" s="63">
        <v>0</v>
      </c>
      <c r="L17" s="63">
        <v>0</v>
      </c>
      <c r="M17" s="63">
        <v>0</v>
      </c>
      <c r="N17" s="63">
        <v>0</v>
      </c>
      <c r="O17" s="63">
        <v>0</v>
      </c>
      <c r="P17" s="63">
        <v>0</v>
      </c>
      <c r="Q17" s="63">
        <v>0</v>
      </c>
      <c r="R17" s="1"/>
      <c r="S17" s="56"/>
      <c r="T17" s="56"/>
      <c r="AD17" s="56"/>
      <c r="AE17" s="56"/>
      <c r="AG17" s="294"/>
      <c r="AH17" s="294"/>
      <c r="AI17" s="294"/>
      <c r="AJ17" s="294"/>
      <c r="AK17" s="294"/>
      <c r="AL17" s="294"/>
      <c r="AM17" s="294"/>
      <c r="AN17" s="294"/>
      <c r="AO17" s="294"/>
      <c r="AP17" s="294"/>
      <c r="AQ17" s="294"/>
      <c r="AR17" s="294"/>
    </row>
    <row r="18" spans="1:44">
      <c r="A18" s="293"/>
      <c r="B18" s="1" t="s">
        <v>17</v>
      </c>
      <c r="C18" s="293"/>
      <c r="D18" s="293"/>
      <c r="E18" s="293"/>
      <c r="F18" s="63">
        <v>1E-3</v>
      </c>
      <c r="G18" s="63">
        <v>4.0000000000000001E-3</v>
      </c>
      <c r="H18" s="63">
        <v>6.0000000000000001E-3</v>
      </c>
      <c r="I18" s="63">
        <v>1.1020000000000001</v>
      </c>
      <c r="J18" s="63">
        <v>1.8129999999999999</v>
      </c>
      <c r="K18" s="63">
        <v>1.869</v>
      </c>
      <c r="L18" s="63">
        <v>1.5940000000000001</v>
      </c>
      <c r="M18" s="63">
        <v>1.43</v>
      </c>
      <c r="N18" s="63">
        <v>0.69199999999999995</v>
      </c>
      <c r="O18" s="63">
        <v>0.69099999999999995</v>
      </c>
      <c r="P18" s="63">
        <v>2.9260000000000002</v>
      </c>
      <c r="Q18" s="63">
        <v>9.202</v>
      </c>
      <c r="R18" s="1"/>
      <c r="S18" s="56"/>
      <c r="T18" s="56"/>
      <c r="AD18" s="56"/>
      <c r="AE18" s="56"/>
      <c r="AG18" s="294"/>
      <c r="AH18" s="294"/>
      <c r="AI18" s="294"/>
      <c r="AJ18" s="294"/>
      <c r="AK18" s="294"/>
      <c r="AL18" s="294"/>
      <c r="AM18" s="294"/>
      <c r="AN18" s="294"/>
      <c r="AO18" s="294"/>
      <c r="AP18" s="294"/>
      <c r="AQ18" s="294"/>
      <c r="AR18" s="294"/>
    </row>
    <row r="19" spans="1:44" ht="3" customHeight="1">
      <c r="A19" s="293"/>
      <c r="B19" s="2"/>
      <c r="C19" s="293"/>
      <c r="D19" s="293"/>
      <c r="E19" s="293"/>
      <c r="F19" s="314" t="s">
        <v>3</v>
      </c>
      <c r="G19" s="20" t="s">
        <v>3</v>
      </c>
      <c r="H19" s="20" t="s">
        <v>3</v>
      </c>
      <c r="I19" s="20" t="s">
        <v>3</v>
      </c>
      <c r="J19" s="20" t="s">
        <v>3</v>
      </c>
      <c r="K19" s="20" t="s">
        <v>3</v>
      </c>
      <c r="L19" s="20" t="s">
        <v>3</v>
      </c>
      <c r="M19" s="20" t="s">
        <v>3</v>
      </c>
      <c r="N19" s="20" t="s">
        <v>3</v>
      </c>
      <c r="O19" s="20" t="s">
        <v>3</v>
      </c>
      <c r="P19" s="135" t="s">
        <v>4</v>
      </c>
      <c r="Q19" s="135" t="s">
        <v>4</v>
      </c>
      <c r="R19" s="56"/>
      <c r="S19" s="56"/>
      <c r="AD19" s="56"/>
      <c r="AE19" s="56"/>
    </row>
    <row r="20" spans="1:44">
      <c r="A20" s="293"/>
      <c r="B20" s="2"/>
      <c r="C20" s="293" t="s">
        <v>2</v>
      </c>
      <c r="E20" s="293"/>
      <c r="F20" s="63">
        <v>26.260999999999999</v>
      </c>
      <c r="G20" s="63">
        <v>18.232000000000003</v>
      </c>
      <c r="H20" s="63">
        <v>1.6229999999999982</v>
      </c>
      <c r="I20" s="63">
        <v>-7.1270000000000007</v>
      </c>
      <c r="J20" s="63">
        <v>19.594000000000001</v>
      </c>
      <c r="K20" s="63">
        <v>27.018999999999998</v>
      </c>
      <c r="L20" s="63">
        <v>9.1</v>
      </c>
      <c r="M20" s="63">
        <v>-2.2370000000000019</v>
      </c>
      <c r="N20" s="63">
        <v>-2.8550000000000004</v>
      </c>
      <c r="O20" s="63">
        <v>-5.7969999999999997</v>
      </c>
      <c r="P20" s="63">
        <v>58.582999999999998</v>
      </c>
      <c r="Q20" s="63">
        <v>83.813000000000002</v>
      </c>
      <c r="R20" s="56"/>
      <c r="S20" s="56"/>
      <c r="T20" s="56"/>
      <c r="AD20" s="56"/>
      <c r="AE20" s="56"/>
      <c r="AG20" s="294"/>
      <c r="AH20" s="294"/>
      <c r="AI20" s="294"/>
      <c r="AJ20" s="294"/>
      <c r="AK20" s="294"/>
      <c r="AL20" s="294"/>
      <c r="AM20" s="294"/>
      <c r="AN20" s="294"/>
      <c r="AO20" s="294"/>
      <c r="AP20" s="294"/>
      <c r="AQ20" s="294"/>
      <c r="AR20" s="294"/>
    </row>
    <row r="21" spans="1:44">
      <c r="A21" s="293"/>
      <c r="B21" s="2"/>
      <c r="C21" s="293"/>
      <c r="D21" s="293"/>
      <c r="E21" s="293"/>
      <c r="F21" s="63"/>
      <c r="G21" s="63"/>
      <c r="H21" s="63"/>
      <c r="I21" s="63"/>
      <c r="J21" s="63"/>
      <c r="K21" s="63"/>
      <c r="L21" s="63"/>
      <c r="M21" s="63"/>
      <c r="N21" s="63"/>
      <c r="O21" s="63"/>
      <c r="P21" s="63"/>
      <c r="Q21" s="63"/>
      <c r="R21" s="56"/>
      <c r="S21" s="56"/>
    </row>
    <row r="22" spans="1:44">
      <c r="A22" s="293" t="s">
        <v>15</v>
      </c>
      <c r="B22" s="2"/>
      <c r="C22" s="293"/>
      <c r="D22" s="293"/>
      <c r="E22" s="293"/>
      <c r="F22" s="63"/>
      <c r="G22" s="63"/>
      <c r="H22" s="63"/>
      <c r="I22" s="63"/>
      <c r="J22" s="63"/>
      <c r="K22" s="63"/>
      <c r="L22" s="63"/>
      <c r="M22" s="63"/>
      <c r="N22" s="63"/>
      <c r="O22" s="63"/>
      <c r="P22" s="63"/>
      <c r="Q22" s="63"/>
      <c r="R22" s="56"/>
      <c r="S22" s="56"/>
    </row>
    <row r="23" spans="1:44">
      <c r="A23" s="293"/>
      <c r="B23" s="2" t="s">
        <v>8</v>
      </c>
      <c r="C23" s="293"/>
      <c r="D23" s="293"/>
      <c r="E23" s="293"/>
      <c r="F23" s="63">
        <v>-64.31</v>
      </c>
      <c r="G23" s="63">
        <v>-60.814</v>
      </c>
      <c r="H23" s="63">
        <v>-18.155999999999999</v>
      </c>
      <c r="I23" s="63">
        <v>29.77</v>
      </c>
      <c r="J23" s="63">
        <v>62.308</v>
      </c>
      <c r="K23" s="63">
        <v>81.465999999999994</v>
      </c>
      <c r="L23" s="63">
        <v>96.715999999999994</v>
      </c>
      <c r="M23" s="63">
        <v>106.108</v>
      </c>
      <c r="N23" s="63">
        <v>111.816</v>
      </c>
      <c r="O23" s="63">
        <v>116.45699999999999</v>
      </c>
      <c r="P23" s="63">
        <v>-51.202000000000005</v>
      </c>
      <c r="Q23" s="63">
        <v>461.36099999999999</v>
      </c>
      <c r="R23" s="2"/>
      <c r="S23" s="56"/>
      <c r="T23" s="56"/>
      <c r="AD23" s="56"/>
      <c r="AE23" s="56"/>
      <c r="AG23" s="294"/>
      <c r="AH23" s="294"/>
      <c r="AI23" s="294"/>
      <c r="AJ23" s="294"/>
      <c r="AK23" s="294"/>
      <c r="AL23" s="294"/>
      <c r="AM23" s="294"/>
      <c r="AN23" s="294"/>
      <c r="AO23" s="294"/>
      <c r="AP23" s="294"/>
      <c r="AQ23" s="294"/>
      <c r="AR23" s="294"/>
    </row>
    <row r="24" spans="1:44">
      <c r="A24" s="293"/>
      <c r="B24" s="2" t="s">
        <v>9</v>
      </c>
      <c r="C24" s="293"/>
      <c r="D24" s="293"/>
      <c r="E24" s="293"/>
      <c r="F24" s="63">
        <v>-4.7969999999999997</v>
      </c>
      <c r="G24" s="63">
        <v>6.8869999999999996</v>
      </c>
      <c r="H24" s="63">
        <v>29.279</v>
      </c>
      <c r="I24" s="63">
        <v>46.017000000000003</v>
      </c>
      <c r="J24" s="63">
        <v>53.070999999999998</v>
      </c>
      <c r="K24" s="63">
        <v>56.366999999999997</v>
      </c>
      <c r="L24" s="63">
        <v>58.988</v>
      </c>
      <c r="M24" s="63">
        <v>61.194000000000003</v>
      </c>
      <c r="N24" s="63">
        <v>63.125</v>
      </c>
      <c r="O24" s="63">
        <v>63.954999999999998</v>
      </c>
      <c r="P24" s="63">
        <v>130.45699999999999</v>
      </c>
      <c r="Q24" s="63">
        <v>434.08599999999996</v>
      </c>
      <c r="R24" s="2"/>
      <c r="S24" s="56"/>
      <c r="T24" s="56"/>
      <c r="AD24" s="56"/>
      <c r="AE24" s="56"/>
      <c r="AG24" s="294"/>
      <c r="AH24" s="294"/>
      <c r="AI24" s="294"/>
      <c r="AJ24" s="294"/>
      <c r="AK24" s="294"/>
      <c r="AL24" s="294"/>
      <c r="AM24" s="294"/>
      <c r="AN24" s="294"/>
      <c r="AO24" s="294"/>
      <c r="AP24" s="294"/>
      <c r="AQ24" s="294"/>
      <c r="AR24" s="294"/>
    </row>
    <row r="25" spans="1:44">
      <c r="A25" s="293"/>
      <c r="B25" s="2" t="s">
        <v>10</v>
      </c>
      <c r="C25" s="293"/>
      <c r="D25" s="293"/>
      <c r="E25" s="293"/>
      <c r="F25" s="63">
        <v>8.7050000000000001</v>
      </c>
      <c r="G25" s="63">
        <v>-2.7429999999999999</v>
      </c>
      <c r="H25" s="63">
        <v>-0.68</v>
      </c>
      <c r="I25" s="63">
        <v>10.257999999999999</v>
      </c>
      <c r="J25" s="63">
        <v>21.393999999999998</v>
      </c>
      <c r="K25" s="63">
        <v>28.963999999999999</v>
      </c>
      <c r="L25" s="63">
        <v>31.274000000000001</v>
      </c>
      <c r="M25" s="63">
        <v>31.567</v>
      </c>
      <c r="N25" s="63">
        <v>31.131</v>
      </c>
      <c r="O25" s="63">
        <v>31.286999999999999</v>
      </c>
      <c r="P25" s="63">
        <v>36.933999999999997</v>
      </c>
      <c r="Q25" s="63">
        <v>191.15700000000001</v>
      </c>
      <c r="R25" s="2"/>
      <c r="S25" s="56"/>
      <c r="T25" s="56"/>
      <c r="AD25" s="56"/>
      <c r="AE25" s="56"/>
      <c r="AG25" s="294"/>
      <c r="AH25" s="294"/>
      <c r="AI25" s="294"/>
      <c r="AJ25" s="294"/>
      <c r="AK25" s="294"/>
      <c r="AL25" s="294"/>
      <c r="AM25" s="294"/>
      <c r="AN25" s="294"/>
      <c r="AO25" s="294"/>
      <c r="AP25" s="294"/>
      <c r="AQ25" s="294"/>
      <c r="AR25" s="294"/>
    </row>
    <row r="26" spans="1:44">
      <c r="A26" s="293"/>
      <c r="B26" s="1" t="s">
        <v>20</v>
      </c>
      <c r="C26" s="293"/>
      <c r="D26" s="293"/>
      <c r="E26" s="293"/>
      <c r="F26" s="63">
        <v>-1.589</v>
      </c>
      <c r="G26" s="63">
        <v>-1.6870000000000001</v>
      </c>
      <c r="H26" s="63">
        <v>-1.052</v>
      </c>
      <c r="I26" s="63">
        <v>-0.41099999999999998</v>
      </c>
      <c r="J26" s="63">
        <v>9.0999999999999998E-2</v>
      </c>
      <c r="K26" s="63">
        <v>0.38200000000000001</v>
      </c>
      <c r="L26" s="63">
        <v>0.496</v>
      </c>
      <c r="M26" s="63">
        <v>0.59199999999999997</v>
      </c>
      <c r="N26" s="63">
        <v>0.69</v>
      </c>
      <c r="O26" s="63">
        <v>0.88400000000000001</v>
      </c>
      <c r="P26" s="63">
        <v>-4.6479999999999988</v>
      </c>
      <c r="Q26" s="63">
        <v>-1.6039999999999992</v>
      </c>
      <c r="R26" s="1"/>
      <c r="S26" s="56"/>
      <c r="T26" s="56"/>
      <c r="AD26" s="56"/>
      <c r="AE26" s="56"/>
      <c r="AG26" s="294"/>
      <c r="AH26" s="294"/>
      <c r="AI26" s="294"/>
      <c r="AJ26" s="294"/>
      <c r="AK26" s="294"/>
      <c r="AL26" s="294"/>
      <c r="AM26" s="294"/>
      <c r="AN26" s="294"/>
      <c r="AO26" s="294"/>
      <c r="AP26" s="294"/>
      <c r="AQ26" s="294"/>
      <c r="AR26" s="294"/>
    </row>
    <row r="27" spans="1:44">
      <c r="A27" s="293"/>
      <c r="B27" s="1" t="s">
        <v>296</v>
      </c>
      <c r="C27" s="293"/>
      <c r="D27" s="293"/>
      <c r="E27" s="293"/>
      <c r="F27" s="63">
        <v>-29.006</v>
      </c>
      <c r="G27" s="63">
        <v>-16.118000000000002</v>
      </c>
      <c r="H27" s="63">
        <v>-25.606999999999999</v>
      </c>
      <c r="I27" s="63">
        <v>-39.798999999999999</v>
      </c>
      <c r="J27" s="63">
        <v>-46.051999999999992</v>
      </c>
      <c r="K27" s="63">
        <v>12.64200000000001</v>
      </c>
      <c r="L27" s="63">
        <v>11.88000000000001</v>
      </c>
      <c r="M27" s="63">
        <v>11.062999999999988</v>
      </c>
      <c r="N27" s="63">
        <v>10.790999999999997</v>
      </c>
      <c r="O27" s="63">
        <v>11.189000000000007</v>
      </c>
      <c r="P27" s="63">
        <v>-156.58199999999999</v>
      </c>
      <c r="Q27" s="63">
        <v>-99.01700000000001</v>
      </c>
      <c r="R27" s="1"/>
      <c r="S27" s="56"/>
      <c r="T27" s="56"/>
      <c r="AD27" s="56"/>
      <c r="AE27" s="56"/>
      <c r="AG27" s="294"/>
      <c r="AH27" s="294"/>
      <c r="AI27" s="294"/>
      <c r="AJ27" s="294"/>
      <c r="AK27" s="294"/>
      <c r="AL27" s="294"/>
      <c r="AM27" s="294"/>
      <c r="AN27" s="294"/>
      <c r="AO27" s="294"/>
      <c r="AP27" s="294"/>
      <c r="AQ27" s="294"/>
      <c r="AR27" s="294"/>
    </row>
    <row r="28" spans="1:44">
      <c r="A28" s="293"/>
      <c r="B28" s="1" t="s">
        <v>19</v>
      </c>
      <c r="C28" s="293"/>
      <c r="D28" s="293"/>
      <c r="E28" s="293"/>
      <c r="F28" s="63">
        <v>-3.0139999999999998</v>
      </c>
      <c r="G28" s="63">
        <v>-4.617</v>
      </c>
      <c r="H28" s="63">
        <v>-2.9620000000000002</v>
      </c>
      <c r="I28" s="63">
        <v>-1.252</v>
      </c>
      <c r="J28" s="63">
        <v>-0.29299999999999998</v>
      </c>
      <c r="K28" s="63">
        <v>-4.0000000000000001E-3</v>
      </c>
      <c r="L28" s="63">
        <v>-0.34</v>
      </c>
      <c r="M28" s="63">
        <v>-0.77300000000000002</v>
      </c>
      <c r="N28" s="63">
        <v>-0.22700000000000001</v>
      </c>
      <c r="O28" s="63">
        <v>-1.6259999999999999</v>
      </c>
      <c r="P28" s="63">
        <v>-12.138</v>
      </c>
      <c r="Q28" s="63">
        <v>-15.107999999999999</v>
      </c>
      <c r="R28" s="1"/>
      <c r="S28" s="56"/>
      <c r="T28" s="56"/>
      <c r="AD28" s="56"/>
      <c r="AE28" s="56"/>
      <c r="AG28" s="294"/>
      <c r="AH28" s="294"/>
      <c r="AI28" s="294"/>
      <c r="AJ28" s="294"/>
      <c r="AK28" s="294"/>
      <c r="AL28" s="294"/>
      <c r="AM28" s="294"/>
      <c r="AN28" s="294"/>
      <c r="AO28" s="294"/>
      <c r="AP28" s="294"/>
      <c r="AQ28" s="294"/>
      <c r="AR28" s="294"/>
    </row>
    <row r="29" spans="1:44">
      <c r="A29" s="293"/>
      <c r="B29" s="1" t="s">
        <v>18</v>
      </c>
      <c r="C29" s="293"/>
      <c r="D29" s="293"/>
      <c r="E29" s="293"/>
      <c r="F29" s="63">
        <v>-2.718</v>
      </c>
      <c r="G29" s="63">
        <v>-3.1019999999999999</v>
      </c>
      <c r="H29" s="63">
        <v>-3.3170000000000002</v>
      </c>
      <c r="I29" s="63">
        <v>-2.536</v>
      </c>
      <c r="J29" s="63">
        <v>-3.4980000000000002</v>
      </c>
      <c r="K29" s="63">
        <v>-2.5640000000000001</v>
      </c>
      <c r="L29" s="63">
        <v>-2.327</v>
      </c>
      <c r="M29" s="63">
        <v>-2.3460000000000001</v>
      </c>
      <c r="N29" s="63">
        <v>-2.4500000000000002</v>
      </c>
      <c r="O29" s="63">
        <v>-2.6760000000000002</v>
      </c>
      <c r="P29" s="63">
        <v>-15.170999999999999</v>
      </c>
      <c r="Q29" s="63">
        <v>-27.533999999999999</v>
      </c>
      <c r="R29" s="1"/>
      <c r="S29" s="56"/>
      <c r="T29" s="56"/>
      <c r="AD29" s="56"/>
      <c r="AE29" s="56"/>
      <c r="AG29" s="294"/>
      <c r="AH29" s="294"/>
      <c r="AI29" s="294"/>
      <c r="AJ29" s="294"/>
      <c r="AK29" s="294"/>
      <c r="AL29" s="294"/>
      <c r="AM29" s="294"/>
      <c r="AN29" s="294"/>
      <c r="AO29" s="294"/>
      <c r="AP29" s="294"/>
      <c r="AQ29" s="294"/>
      <c r="AR29" s="294"/>
    </row>
    <row r="30" spans="1:44">
      <c r="A30" s="293"/>
      <c r="B30" s="1" t="s">
        <v>17</v>
      </c>
      <c r="C30" s="293"/>
      <c r="D30" s="293"/>
      <c r="E30" s="293"/>
      <c r="F30" s="63">
        <v>0</v>
      </c>
      <c r="G30" s="63">
        <v>0</v>
      </c>
      <c r="H30" s="63">
        <v>0</v>
      </c>
      <c r="I30" s="63">
        <v>0</v>
      </c>
      <c r="J30" s="63">
        <v>0</v>
      </c>
      <c r="K30" s="63">
        <v>0</v>
      </c>
      <c r="L30" s="63">
        <v>0</v>
      </c>
      <c r="M30" s="63">
        <v>0</v>
      </c>
      <c r="N30" s="63">
        <v>0</v>
      </c>
      <c r="O30" s="63">
        <v>0</v>
      </c>
      <c r="P30" s="63">
        <v>0</v>
      </c>
      <c r="Q30" s="63">
        <v>0</v>
      </c>
      <c r="R30" s="1"/>
      <c r="S30" s="56"/>
      <c r="T30" s="56"/>
      <c r="AD30" s="56"/>
      <c r="AE30" s="56"/>
      <c r="AG30" s="294"/>
      <c r="AH30" s="294"/>
      <c r="AI30" s="294"/>
      <c r="AJ30" s="294"/>
      <c r="AK30" s="294"/>
      <c r="AL30" s="294"/>
      <c r="AM30" s="294"/>
      <c r="AN30" s="294"/>
      <c r="AO30" s="294"/>
      <c r="AP30" s="294"/>
      <c r="AQ30" s="294"/>
      <c r="AR30" s="294"/>
    </row>
    <row r="31" spans="1:44" ht="3" customHeight="1">
      <c r="A31" s="293"/>
      <c r="B31" s="2"/>
      <c r="C31" s="293"/>
      <c r="D31" s="293"/>
      <c r="E31" s="293"/>
      <c r="F31" s="20" t="s">
        <v>3</v>
      </c>
      <c r="G31" s="20" t="s">
        <v>3</v>
      </c>
      <c r="H31" s="20" t="s">
        <v>3</v>
      </c>
      <c r="I31" s="20" t="s">
        <v>3</v>
      </c>
      <c r="J31" s="20" t="s">
        <v>3</v>
      </c>
      <c r="K31" s="20" t="s">
        <v>3</v>
      </c>
      <c r="L31" s="20" t="s">
        <v>3</v>
      </c>
      <c r="M31" s="20" t="s">
        <v>3</v>
      </c>
      <c r="N31" s="20" t="s">
        <v>3</v>
      </c>
      <c r="O31" s="20" t="s">
        <v>3</v>
      </c>
      <c r="P31" s="135" t="s">
        <v>4</v>
      </c>
      <c r="Q31" s="135" t="s">
        <v>4</v>
      </c>
      <c r="R31" s="56"/>
      <c r="S31" s="56"/>
      <c r="AD31" s="56"/>
      <c r="AE31" s="56"/>
    </row>
    <row r="32" spans="1:44">
      <c r="A32" s="293"/>
      <c r="B32" s="2"/>
      <c r="C32" s="293" t="s">
        <v>2</v>
      </c>
      <c r="E32" s="293"/>
      <c r="F32" s="63">
        <v>-96.728999999999999</v>
      </c>
      <c r="G32" s="63">
        <v>-82.193999999999988</v>
      </c>
      <c r="H32" s="63">
        <v>-22.494999999999997</v>
      </c>
      <c r="I32" s="63">
        <v>42.047000000000004</v>
      </c>
      <c r="J32" s="63">
        <v>87.021000000000015</v>
      </c>
      <c r="K32" s="63">
        <v>177.25300000000004</v>
      </c>
      <c r="L32" s="63">
        <v>196.68700000000001</v>
      </c>
      <c r="M32" s="63">
        <v>207.40500000000003</v>
      </c>
      <c r="N32" s="63">
        <v>214.876</v>
      </c>
      <c r="O32" s="63">
        <v>219.47000000000003</v>
      </c>
      <c r="P32" s="63">
        <v>-72.349999999999994</v>
      </c>
      <c r="Q32" s="63">
        <v>943.34100000000012</v>
      </c>
      <c r="R32" s="56"/>
      <c r="S32" s="56"/>
      <c r="T32" s="56"/>
      <c r="AD32" s="56"/>
      <c r="AE32" s="56"/>
      <c r="AG32" s="294"/>
      <c r="AH32" s="294"/>
      <c r="AI32" s="294"/>
      <c r="AJ32" s="294"/>
      <c r="AK32" s="294"/>
      <c r="AL32" s="294"/>
      <c r="AM32" s="294"/>
      <c r="AN32" s="294"/>
      <c r="AO32" s="294"/>
      <c r="AP32" s="294"/>
      <c r="AQ32" s="294"/>
      <c r="AR32" s="294"/>
    </row>
    <row r="33" spans="1:44">
      <c r="A33" s="2"/>
      <c r="B33" s="293"/>
      <c r="C33" s="2"/>
      <c r="D33" s="2"/>
      <c r="E33" s="2"/>
      <c r="F33" s="63"/>
      <c r="G33" s="63"/>
      <c r="H33" s="63"/>
      <c r="I33" s="63"/>
      <c r="J33" s="63"/>
      <c r="K33" s="63"/>
      <c r="L33" s="63"/>
      <c r="M33" s="63"/>
      <c r="N33" s="63"/>
      <c r="O33" s="63"/>
      <c r="P33" s="293"/>
      <c r="Q33" s="293"/>
      <c r="R33" s="56"/>
      <c r="S33" s="56"/>
    </row>
    <row r="34" spans="1:44">
      <c r="A34" s="293" t="s">
        <v>12</v>
      </c>
      <c r="B34" s="2"/>
      <c r="C34" s="2"/>
      <c r="D34" s="2"/>
      <c r="E34" s="2"/>
      <c r="F34" s="293"/>
      <c r="G34" s="293"/>
      <c r="H34" s="293"/>
      <c r="I34" s="293"/>
      <c r="J34" s="293"/>
      <c r="K34" s="293"/>
      <c r="L34" s="293"/>
      <c r="M34" s="293"/>
      <c r="N34" s="293"/>
      <c r="O34" s="293"/>
      <c r="P34" s="293"/>
      <c r="Q34" s="293"/>
      <c r="R34" s="56"/>
      <c r="S34" s="56"/>
    </row>
    <row r="35" spans="1:44">
      <c r="A35" s="2"/>
      <c r="B35" s="2" t="s">
        <v>8</v>
      </c>
      <c r="C35" s="2"/>
      <c r="D35" s="2"/>
      <c r="E35" s="2"/>
      <c r="F35" s="63">
        <v>13.015000000000001</v>
      </c>
      <c r="G35" s="63">
        <v>-2.6229999999999976</v>
      </c>
      <c r="H35" s="63">
        <v>2.7739999999999974</v>
      </c>
      <c r="I35" s="63">
        <v>-22.790999999999997</v>
      </c>
      <c r="J35" s="63">
        <v>-26.14</v>
      </c>
      <c r="K35" s="63">
        <v>-26.852999999999987</v>
      </c>
      <c r="L35" s="63">
        <v>-21.157</v>
      </c>
      <c r="M35" s="63">
        <v>-19.668999999999997</v>
      </c>
      <c r="N35" s="63">
        <v>-22.919000000000004</v>
      </c>
      <c r="O35" s="63">
        <v>-38.99799999999999</v>
      </c>
      <c r="P35" s="63">
        <v>-35.765000000000001</v>
      </c>
      <c r="Q35" s="63">
        <v>-165.36099999999999</v>
      </c>
      <c r="R35" s="2"/>
      <c r="S35" s="56"/>
      <c r="T35" s="56"/>
      <c r="U35" s="56"/>
      <c r="V35" s="56"/>
      <c r="W35" s="56"/>
      <c r="X35" s="56"/>
      <c r="Y35" s="56"/>
      <c r="Z35" s="56"/>
      <c r="AA35" s="56"/>
      <c r="AB35" s="56"/>
      <c r="AC35" s="56"/>
      <c r="AD35" s="56"/>
      <c r="AE35" s="56"/>
      <c r="AG35" s="294"/>
      <c r="AH35" s="294"/>
      <c r="AI35" s="294"/>
      <c r="AJ35" s="294"/>
      <c r="AK35" s="294"/>
      <c r="AL35" s="294"/>
      <c r="AM35" s="294"/>
      <c r="AN35" s="294"/>
      <c r="AO35" s="294"/>
      <c r="AP35" s="294"/>
      <c r="AQ35" s="294"/>
      <c r="AR35" s="294"/>
    </row>
    <row r="36" spans="1:44">
      <c r="A36" s="2"/>
      <c r="B36" s="2" t="s">
        <v>9</v>
      </c>
      <c r="C36" s="2"/>
      <c r="D36" s="2"/>
      <c r="E36" s="2"/>
      <c r="F36" s="63">
        <v>-4.6379999999999999</v>
      </c>
      <c r="G36" s="63">
        <v>0.82</v>
      </c>
      <c r="H36" s="63">
        <v>3.5760000000000001</v>
      </c>
      <c r="I36" s="63">
        <v>6.383</v>
      </c>
      <c r="J36" s="63">
        <v>9.8930000000000007</v>
      </c>
      <c r="K36" s="63">
        <v>10.609</v>
      </c>
      <c r="L36" s="63">
        <v>10.97</v>
      </c>
      <c r="M36" s="63">
        <v>11.388</v>
      </c>
      <c r="N36" s="63">
        <v>11.401999999999999</v>
      </c>
      <c r="O36" s="63">
        <v>11.611000000000001</v>
      </c>
      <c r="P36" s="63">
        <v>16.033999999999999</v>
      </c>
      <c r="Q36" s="63">
        <v>72.013999999999996</v>
      </c>
      <c r="R36" s="2"/>
      <c r="S36" s="56"/>
      <c r="T36" s="56"/>
      <c r="U36" s="56"/>
      <c r="V36" s="56"/>
      <c r="W36" s="56"/>
      <c r="X36" s="56"/>
      <c r="Y36" s="56"/>
      <c r="Z36" s="56"/>
      <c r="AA36" s="56"/>
      <c r="AB36" s="56"/>
      <c r="AC36" s="56"/>
      <c r="AD36" s="56"/>
      <c r="AE36" s="56"/>
      <c r="AG36" s="294"/>
      <c r="AH36" s="294"/>
      <c r="AI36" s="294"/>
      <c r="AJ36" s="294"/>
      <c r="AK36" s="294"/>
      <c r="AL36" s="294"/>
      <c r="AM36" s="294"/>
      <c r="AN36" s="294"/>
      <c r="AO36" s="294"/>
      <c r="AP36" s="294"/>
      <c r="AQ36" s="294"/>
      <c r="AR36" s="294"/>
    </row>
    <row r="37" spans="1:44">
      <c r="A37" s="2"/>
      <c r="B37" s="2" t="s">
        <v>10</v>
      </c>
      <c r="C37" s="2"/>
      <c r="D37" s="2"/>
      <c r="E37" s="2"/>
      <c r="F37" s="63">
        <v>-13.478</v>
      </c>
      <c r="G37" s="63">
        <v>-16.510999999999999</v>
      </c>
      <c r="H37" s="63">
        <v>2.3260000000000001</v>
      </c>
      <c r="I37" s="63">
        <v>16.481000000000002</v>
      </c>
      <c r="J37" s="63">
        <v>21.006</v>
      </c>
      <c r="K37" s="63">
        <v>18.702000000000002</v>
      </c>
      <c r="L37" s="63">
        <v>15.887</v>
      </c>
      <c r="M37" s="63">
        <v>12.932</v>
      </c>
      <c r="N37" s="63">
        <v>9.5350000000000001</v>
      </c>
      <c r="O37" s="63">
        <v>-2.0659999999999998</v>
      </c>
      <c r="P37" s="63">
        <v>9.8240000000000052</v>
      </c>
      <c r="Q37" s="63">
        <v>64.814000000000007</v>
      </c>
      <c r="R37" s="2"/>
      <c r="S37" s="56"/>
      <c r="T37" s="56"/>
      <c r="U37" s="56"/>
      <c r="V37" s="56"/>
      <c r="W37" s="56"/>
      <c r="X37" s="56"/>
      <c r="Y37" s="56"/>
      <c r="Z37" s="56"/>
      <c r="AA37" s="56"/>
      <c r="AB37" s="56"/>
      <c r="AC37" s="56"/>
      <c r="AD37" s="56"/>
      <c r="AE37" s="56"/>
      <c r="AG37" s="294"/>
      <c r="AH37" s="294"/>
      <c r="AI37" s="294"/>
      <c r="AJ37" s="294"/>
      <c r="AK37" s="294"/>
      <c r="AL37" s="294"/>
      <c r="AM37" s="294"/>
      <c r="AN37" s="294"/>
      <c r="AO37" s="294"/>
      <c r="AP37" s="294"/>
      <c r="AQ37" s="294"/>
      <c r="AR37" s="294"/>
    </row>
    <row r="38" spans="1:44">
      <c r="A38" s="2"/>
      <c r="B38" s="1" t="s">
        <v>20</v>
      </c>
      <c r="C38" s="2"/>
      <c r="D38" s="2"/>
      <c r="E38" s="2"/>
      <c r="F38" s="63">
        <v>-5.1529999999999996</v>
      </c>
      <c r="G38" s="63">
        <v>-0.40400000000000003</v>
      </c>
      <c r="H38" s="63">
        <v>-1.085</v>
      </c>
      <c r="I38" s="63">
        <v>-1.573</v>
      </c>
      <c r="J38" s="63">
        <v>-1.8420000000000001</v>
      </c>
      <c r="K38" s="63">
        <v>-1.702</v>
      </c>
      <c r="L38" s="63">
        <v>-1.4350000000000001</v>
      </c>
      <c r="M38" s="63">
        <v>-1.151</v>
      </c>
      <c r="N38" s="63">
        <v>-1.0720000000000001</v>
      </c>
      <c r="O38" s="63">
        <v>-1.083</v>
      </c>
      <c r="P38" s="63">
        <v>-10.057</v>
      </c>
      <c r="Q38" s="63">
        <v>-16.5</v>
      </c>
      <c r="R38" s="1"/>
      <c r="S38" s="56"/>
      <c r="T38" s="56"/>
      <c r="U38" s="56"/>
      <c r="V38" s="56"/>
      <c r="W38" s="56"/>
      <c r="X38" s="56"/>
      <c r="Y38" s="56"/>
      <c r="Z38" s="56"/>
      <c r="AA38" s="56"/>
      <c r="AB38" s="56"/>
      <c r="AC38" s="56"/>
      <c r="AD38" s="56"/>
      <c r="AE38" s="56"/>
      <c r="AG38" s="294"/>
      <c r="AH38" s="294"/>
      <c r="AI38" s="294"/>
      <c r="AJ38" s="294"/>
      <c r="AK38" s="294"/>
      <c r="AL38" s="294"/>
      <c r="AM38" s="294"/>
      <c r="AN38" s="294"/>
      <c r="AO38" s="294"/>
      <c r="AP38" s="294"/>
      <c r="AQ38" s="294"/>
      <c r="AR38" s="294"/>
    </row>
    <row r="39" spans="1:44" s="372" customFormat="1">
      <c r="A39" s="373"/>
      <c r="B39" s="312" t="s">
        <v>296</v>
      </c>
      <c r="C39" s="373"/>
      <c r="D39" s="373"/>
      <c r="E39" s="373"/>
      <c r="F39" s="63">
        <v>-0.04</v>
      </c>
      <c r="G39" s="63">
        <v>0</v>
      </c>
      <c r="H39" s="63">
        <v>0</v>
      </c>
      <c r="I39" s="63">
        <v>0</v>
      </c>
      <c r="J39" s="63">
        <v>0</v>
      </c>
      <c r="K39" s="63">
        <v>0</v>
      </c>
      <c r="L39" s="63">
        <v>0</v>
      </c>
      <c r="M39" s="63">
        <v>0</v>
      </c>
      <c r="N39" s="63">
        <v>0</v>
      </c>
      <c r="O39" s="63">
        <v>0</v>
      </c>
      <c r="P39" s="63">
        <v>-0.04</v>
      </c>
      <c r="Q39" s="63">
        <v>-0.04</v>
      </c>
      <c r="R39" s="427"/>
      <c r="S39" s="56"/>
      <c r="T39" s="56"/>
      <c r="U39" s="56"/>
      <c r="V39" s="56"/>
      <c r="W39" s="56"/>
      <c r="X39" s="56"/>
      <c r="Y39" s="56"/>
      <c r="Z39" s="56"/>
      <c r="AA39" s="56"/>
      <c r="AB39" s="56"/>
      <c r="AC39" s="56"/>
      <c r="AD39" s="56"/>
      <c r="AE39" s="56"/>
      <c r="AG39" s="294"/>
      <c r="AH39" s="294"/>
      <c r="AI39" s="294"/>
      <c r="AJ39" s="294"/>
      <c r="AK39" s="294"/>
      <c r="AL39" s="294"/>
      <c r="AM39" s="294"/>
      <c r="AN39" s="294"/>
      <c r="AO39" s="294"/>
      <c r="AP39" s="294"/>
      <c r="AQ39" s="294"/>
      <c r="AR39" s="294"/>
    </row>
    <row r="40" spans="1:44">
      <c r="A40" s="2"/>
      <c r="B40" s="1" t="s">
        <v>19</v>
      </c>
      <c r="C40" s="2"/>
      <c r="D40" s="2"/>
      <c r="E40" s="2"/>
      <c r="F40" s="63">
        <v>2.5149999999999992</v>
      </c>
      <c r="G40" s="63">
        <v>1.0979999999999945</v>
      </c>
      <c r="H40" s="63">
        <v>0.54699999999999394</v>
      </c>
      <c r="I40" s="63">
        <v>0.3319999999999983</v>
      </c>
      <c r="J40" s="63">
        <v>0.34299999999999714</v>
      </c>
      <c r="K40" s="63">
        <v>0.28799999999999182</v>
      </c>
      <c r="L40" s="63">
        <v>0.22899999999999582</v>
      </c>
      <c r="M40" s="63">
        <v>0.1660000000000007</v>
      </c>
      <c r="N40" s="63">
        <v>-0.92899999999999172</v>
      </c>
      <c r="O40" s="63">
        <v>0.11299999999999466</v>
      </c>
      <c r="P40" s="63">
        <v>4.8349999999999831</v>
      </c>
      <c r="Q40" s="63">
        <v>4.7019999999999733</v>
      </c>
      <c r="R40" s="1"/>
      <c r="S40" s="56"/>
      <c r="T40" s="56"/>
      <c r="U40" s="56"/>
      <c r="V40" s="56"/>
      <c r="W40" s="56"/>
      <c r="X40" s="56"/>
      <c r="Y40" s="56"/>
      <c r="Z40" s="56"/>
      <c r="AA40" s="56"/>
      <c r="AB40" s="56"/>
      <c r="AC40" s="56"/>
      <c r="AD40" s="56"/>
      <c r="AE40" s="56"/>
      <c r="AG40" s="294"/>
      <c r="AH40" s="294"/>
      <c r="AI40" s="294"/>
      <c r="AJ40" s="294"/>
      <c r="AK40" s="294"/>
      <c r="AL40" s="294"/>
      <c r="AM40" s="294"/>
      <c r="AN40" s="294"/>
      <c r="AO40" s="294"/>
      <c r="AP40" s="294"/>
      <c r="AQ40" s="294"/>
      <c r="AR40" s="294"/>
    </row>
    <row r="41" spans="1:44">
      <c r="A41" s="2"/>
      <c r="B41" s="1" t="s">
        <v>18</v>
      </c>
      <c r="C41" s="2"/>
      <c r="D41" s="2"/>
      <c r="E41" s="2"/>
      <c r="F41" s="295">
        <v>0.16900000000000048</v>
      </c>
      <c r="G41" s="295">
        <v>2.9999999999996696E-3</v>
      </c>
      <c r="H41" s="295">
        <v>-0.10100000000000264</v>
      </c>
      <c r="I41" s="295">
        <v>-0.55200000000000093</v>
      </c>
      <c r="J41" s="295">
        <v>-0.57899999999999796</v>
      </c>
      <c r="K41" s="295">
        <v>-1.2079999999999984</v>
      </c>
      <c r="L41" s="295">
        <v>-2.0519999999999978</v>
      </c>
      <c r="M41" s="295">
        <v>-2.6960000000000015</v>
      </c>
      <c r="N41" s="295">
        <v>-3.4959999999999978</v>
      </c>
      <c r="O41" s="295">
        <v>-3.9259999999999966</v>
      </c>
      <c r="P41" s="63">
        <v>-1.0600000000000014</v>
      </c>
      <c r="Q41" s="63">
        <v>-14.437999999999994</v>
      </c>
      <c r="R41" s="1"/>
      <c r="S41" s="56"/>
      <c r="T41" s="56"/>
      <c r="U41" s="56"/>
      <c r="V41" s="56"/>
      <c r="W41" s="56"/>
      <c r="X41" s="56"/>
      <c r="Y41" s="56"/>
      <c r="Z41" s="56"/>
      <c r="AA41" s="56"/>
      <c r="AB41" s="56"/>
      <c r="AC41" s="56"/>
      <c r="AD41" s="56"/>
      <c r="AE41" s="56"/>
      <c r="AG41" s="294"/>
      <c r="AH41" s="294"/>
      <c r="AI41" s="294"/>
      <c r="AJ41" s="294"/>
      <c r="AK41" s="294"/>
      <c r="AL41" s="294"/>
      <c r="AM41" s="294"/>
      <c r="AN41" s="294"/>
      <c r="AO41" s="294"/>
      <c r="AP41" s="294"/>
      <c r="AQ41" s="294"/>
      <c r="AR41" s="294"/>
    </row>
    <row r="42" spans="1:44">
      <c r="A42" s="2"/>
      <c r="B42" s="1" t="s">
        <v>17</v>
      </c>
      <c r="C42" s="2"/>
      <c r="D42" s="2"/>
      <c r="E42" s="2"/>
      <c r="F42" s="63">
        <v>0.14699999999999999</v>
      </c>
      <c r="G42" s="63">
        <v>-3.875</v>
      </c>
      <c r="H42" s="63">
        <v>-2.2949999999999999</v>
      </c>
      <c r="I42" s="63">
        <v>-3.0590000000000002</v>
      </c>
      <c r="J42" s="63">
        <v>-3.14</v>
      </c>
      <c r="K42" s="63">
        <v>-3.496</v>
      </c>
      <c r="L42" s="63">
        <v>-3.1779999999999999</v>
      </c>
      <c r="M42" s="63">
        <v>-3.319</v>
      </c>
      <c r="N42" s="63">
        <v>-3.5249999999999999</v>
      </c>
      <c r="O42" s="63">
        <v>-3.89</v>
      </c>
      <c r="P42" s="63">
        <v>-12.222000000000001</v>
      </c>
      <c r="Q42" s="63">
        <v>-29.63</v>
      </c>
      <c r="R42" s="1"/>
      <c r="S42" s="56"/>
      <c r="T42" s="56"/>
      <c r="U42" s="56"/>
      <c r="V42" s="56"/>
      <c r="W42" s="56"/>
      <c r="X42" s="56"/>
      <c r="Y42" s="56"/>
      <c r="Z42" s="56"/>
      <c r="AA42" s="56"/>
      <c r="AB42" s="56"/>
      <c r="AC42" s="56"/>
      <c r="AD42" s="56"/>
      <c r="AE42" s="56"/>
      <c r="AG42" s="294"/>
      <c r="AH42" s="294"/>
      <c r="AI42" s="294"/>
      <c r="AJ42" s="294"/>
      <c r="AK42" s="294"/>
      <c r="AL42" s="294"/>
      <c r="AM42" s="294"/>
      <c r="AN42" s="294"/>
      <c r="AO42" s="294"/>
      <c r="AP42" s="294"/>
      <c r="AQ42" s="294"/>
      <c r="AR42" s="294"/>
    </row>
    <row r="43" spans="1:44" ht="3" customHeight="1">
      <c r="A43" s="2"/>
      <c r="B43" s="2"/>
      <c r="C43" s="2"/>
      <c r="D43" s="2"/>
      <c r="E43" s="2"/>
      <c r="F43" s="20" t="s">
        <v>3</v>
      </c>
      <c r="G43" s="20" t="s">
        <v>3</v>
      </c>
      <c r="H43" s="20" t="s">
        <v>3</v>
      </c>
      <c r="I43" s="20" t="s">
        <v>3</v>
      </c>
      <c r="J43" s="20" t="s">
        <v>3</v>
      </c>
      <c r="K43" s="20" t="s">
        <v>3</v>
      </c>
      <c r="L43" s="20" t="s">
        <v>3</v>
      </c>
      <c r="M43" s="20" t="s">
        <v>3</v>
      </c>
      <c r="N43" s="20" t="s">
        <v>3</v>
      </c>
      <c r="O43" s="20" t="s">
        <v>3</v>
      </c>
      <c r="P43" s="135" t="s">
        <v>4</v>
      </c>
      <c r="Q43" s="135" t="s">
        <v>4</v>
      </c>
      <c r="R43" s="56"/>
      <c r="S43" s="56"/>
      <c r="T43" s="56"/>
      <c r="U43" s="56"/>
      <c r="V43" s="56"/>
      <c r="W43" s="56"/>
      <c r="X43" s="56"/>
      <c r="Y43" s="56"/>
      <c r="Z43" s="56"/>
      <c r="AA43" s="56"/>
      <c r="AB43" s="56"/>
      <c r="AC43" s="56"/>
      <c r="AD43" s="56"/>
      <c r="AE43" s="56"/>
    </row>
    <row r="44" spans="1:44">
      <c r="A44" s="2"/>
      <c r="B44" s="293"/>
      <c r="C44" s="2" t="s">
        <v>2</v>
      </c>
      <c r="E44" s="2"/>
      <c r="F44" s="63">
        <v>-7.4629999999999983</v>
      </c>
      <c r="G44" s="63">
        <v>-21.492000000000001</v>
      </c>
      <c r="H44" s="63">
        <v>5.7419999999999902</v>
      </c>
      <c r="I44" s="63">
        <v>-4.7789999999999981</v>
      </c>
      <c r="J44" s="63">
        <v>-0.45900000000000052</v>
      </c>
      <c r="K44" s="63">
        <v>-3.6599999999999921</v>
      </c>
      <c r="L44" s="63">
        <v>-0.73600000000000154</v>
      </c>
      <c r="M44" s="63">
        <v>-2.3489999999999971</v>
      </c>
      <c r="N44" s="63">
        <v>-11.003999999999994</v>
      </c>
      <c r="O44" s="63">
        <v>-38.238999999999997</v>
      </c>
      <c r="P44" s="63">
        <v>-28.451000000000004</v>
      </c>
      <c r="Q44" s="63">
        <v>-84.438999999999993</v>
      </c>
      <c r="R44" s="56"/>
      <c r="S44" s="56"/>
      <c r="T44" s="56"/>
      <c r="U44" s="56"/>
      <c r="V44" s="56"/>
      <c r="W44" s="56"/>
      <c r="X44" s="56"/>
      <c r="Y44" s="56"/>
      <c r="Z44" s="56"/>
      <c r="AA44" s="56"/>
      <c r="AB44" s="56"/>
      <c r="AC44" s="56"/>
      <c r="AD44" s="56"/>
      <c r="AE44" s="56"/>
      <c r="AG44" s="294"/>
      <c r="AH44" s="294"/>
      <c r="AI44" s="294"/>
      <c r="AJ44" s="294"/>
      <c r="AK44" s="294"/>
      <c r="AL44" s="294"/>
      <c r="AM44" s="294"/>
      <c r="AN44" s="294"/>
      <c r="AO44" s="294"/>
      <c r="AP44" s="294"/>
      <c r="AQ44" s="294"/>
      <c r="AR44" s="294"/>
    </row>
    <row r="45" spans="1:44">
      <c r="A45" s="2"/>
      <c r="B45" s="2"/>
      <c r="C45" s="2"/>
      <c r="D45" s="2"/>
      <c r="E45" s="2"/>
      <c r="F45" s="63"/>
      <c r="G45" s="63"/>
      <c r="H45" s="63"/>
      <c r="I45" s="63"/>
      <c r="J45" s="63"/>
      <c r="K45" s="63"/>
      <c r="L45" s="63"/>
      <c r="M45" s="63"/>
      <c r="N45" s="63"/>
      <c r="O45" s="63"/>
      <c r="P45" s="2"/>
      <c r="Q45" s="2"/>
      <c r="R45" s="56"/>
      <c r="S45" s="56"/>
    </row>
    <row r="46" spans="1:44">
      <c r="A46" s="292"/>
      <c r="B46" s="250"/>
      <c r="C46" s="292"/>
      <c r="D46" s="296" t="s">
        <v>13</v>
      </c>
      <c r="E46" s="296"/>
      <c r="F46" s="297">
        <v>-77.930999999999997</v>
      </c>
      <c r="G46" s="297">
        <v>-85.453999999999994</v>
      </c>
      <c r="H46" s="297">
        <v>-15.13000000000001</v>
      </c>
      <c r="I46" s="297">
        <v>30.141000000000005</v>
      </c>
      <c r="J46" s="297">
        <v>106.15600000000001</v>
      </c>
      <c r="K46" s="297">
        <v>200.61200000000005</v>
      </c>
      <c r="L46" s="297">
        <v>205.05100000000002</v>
      </c>
      <c r="M46" s="297">
        <v>202.81900000000005</v>
      </c>
      <c r="N46" s="297">
        <v>201.01700000000002</v>
      </c>
      <c r="O46" s="297">
        <v>175.43400000000003</v>
      </c>
      <c r="P46" s="297">
        <v>-42.217999999999961</v>
      </c>
      <c r="Q46" s="297">
        <v>942.71500000000015</v>
      </c>
      <c r="R46" s="56"/>
      <c r="S46" s="56"/>
      <c r="T46" s="56"/>
      <c r="U46" s="56"/>
      <c r="V46" s="56"/>
      <c r="W46" s="56"/>
      <c r="X46" s="56"/>
      <c r="Y46" s="56"/>
      <c r="Z46" s="56"/>
      <c r="AA46" s="56"/>
      <c r="AB46" s="56"/>
      <c r="AC46" s="56"/>
      <c r="AD46" s="56"/>
      <c r="AE46" s="56"/>
      <c r="AG46" s="294"/>
      <c r="AH46" s="294"/>
      <c r="AI46" s="294"/>
      <c r="AJ46" s="294"/>
      <c r="AK46" s="294"/>
      <c r="AL46" s="294"/>
      <c r="AM46" s="294"/>
      <c r="AN46" s="294"/>
      <c r="AO46" s="294"/>
      <c r="AP46" s="294"/>
      <c r="AQ46" s="294"/>
      <c r="AR46" s="294"/>
    </row>
    <row r="47" spans="1:44">
      <c r="A47" s="2"/>
      <c r="B47" s="293"/>
      <c r="C47" s="2"/>
      <c r="D47" s="2"/>
      <c r="E47" s="2"/>
      <c r="F47" s="63"/>
      <c r="G47" s="63"/>
      <c r="H47" s="63"/>
      <c r="I47" s="63"/>
      <c r="J47" s="63"/>
      <c r="K47" s="63"/>
      <c r="L47" s="63"/>
      <c r="M47" s="63"/>
      <c r="N47" s="63"/>
      <c r="O47" s="63"/>
      <c r="P47" s="63"/>
      <c r="Q47" s="63"/>
    </row>
    <row r="48" spans="1:44">
      <c r="A48" s="1" t="s">
        <v>283</v>
      </c>
      <c r="B48" s="293"/>
      <c r="C48" s="2"/>
      <c r="D48" s="2"/>
      <c r="E48" s="2"/>
      <c r="F48" s="380"/>
      <c r="G48" s="380"/>
      <c r="H48" s="380"/>
      <c r="I48" s="380"/>
      <c r="J48" s="380"/>
      <c r="K48" s="380"/>
      <c r="L48" s="380"/>
      <c r="M48" s="380"/>
      <c r="N48" s="380"/>
      <c r="O48" s="380"/>
      <c r="P48" s="380"/>
      <c r="Q48" s="380"/>
    </row>
    <row r="49" spans="1:17">
      <c r="A49" s="250"/>
      <c r="B49" s="292"/>
      <c r="C49" s="250"/>
      <c r="D49" s="250"/>
      <c r="E49" s="250"/>
      <c r="F49" s="250"/>
      <c r="G49" s="250"/>
      <c r="H49" s="250"/>
      <c r="I49" s="250"/>
      <c r="J49" s="250"/>
      <c r="K49" s="250"/>
      <c r="L49" s="250"/>
      <c r="M49" s="250"/>
      <c r="N49" s="250"/>
      <c r="O49" s="250"/>
      <c r="P49" s="250"/>
      <c r="Q49" s="250"/>
    </row>
    <row r="50" spans="1:17">
      <c r="A50" s="2"/>
      <c r="B50" s="2"/>
      <c r="C50" s="2"/>
      <c r="D50" s="2"/>
      <c r="E50" s="2"/>
      <c r="F50" s="63"/>
      <c r="G50" s="63"/>
      <c r="H50" s="63"/>
      <c r="I50" s="63"/>
      <c r="J50" s="63"/>
      <c r="K50" s="63"/>
      <c r="L50" s="63"/>
      <c r="M50" s="63"/>
      <c r="N50" s="63"/>
      <c r="O50" s="63"/>
      <c r="P50" s="63"/>
      <c r="Q50" s="63"/>
    </row>
    <row r="51" spans="1:17">
      <c r="A51" s="376" t="s">
        <v>101</v>
      </c>
      <c r="B51" s="376"/>
      <c r="C51" s="376"/>
      <c r="D51" s="376"/>
      <c r="E51" s="376"/>
      <c r="F51" s="63"/>
      <c r="G51" s="63"/>
      <c r="H51" s="63"/>
      <c r="I51" s="63"/>
      <c r="J51" s="63"/>
      <c r="K51" s="63"/>
      <c r="L51" s="63"/>
      <c r="M51" s="63"/>
      <c r="N51" s="63"/>
      <c r="O51" s="63"/>
      <c r="P51" s="63"/>
      <c r="Q51" s="63"/>
    </row>
    <row r="52" spans="1:17">
      <c r="A52" s="2"/>
      <c r="B52" s="2"/>
      <c r="C52" s="2"/>
      <c r="D52" s="2"/>
      <c r="E52" s="2"/>
      <c r="F52" s="63"/>
      <c r="G52" s="63"/>
      <c r="H52" s="63"/>
      <c r="I52" s="63"/>
      <c r="J52" s="63"/>
      <c r="K52" s="63"/>
      <c r="L52" s="63"/>
      <c r="M52" s="63"/>
      <c r="N52" s="63"/>
      <c r="O52" s="63"/>
      <c r="P52" s="63"/>
      <c r="Q52" s="63"/>
    </row>
    <row r="53" spans="1:17">
      <c r="A53" s="2"/>
      <c r="B53" s="2"/>
      <c r="C53" s="2"/>
      <c r="D53" s="2"/>
      <c r="E53" s="2"/>
      <c r="F53" s="63"/>
      <c r="G53" s="63"/>
      <c r="H53" s="63"/>
      <c r="I53" s="63"/>
      <c r="J53" s="63"/>
      <c r="K53" s="63"/>
      <c r="L53" s="63"/>
      <c r="M53" s="63"/>
      <c r="N53" s="63"/>
      <c r="O53" s="63"/>
      <c r="P53" s="63"/>
      <c r="Q53" s="63"/>
    </row>
    <row r="54" spans="1:17">
      <c r="A54" s="2"/>
      <c r="B54" s="2"/>
      <c r="C54" s="2"/>
      <c r="D54" s="2"/>
      <c r="E54" s="2"/>
      <c r="F54" s="63"/>
      <c r="G54" s="63"/>
      <c r="H54" s="63"/>
      <c r="I54" s="63"/>
      <c r="J54" s="63"/>
      <c r="K54" s="63"/>
      <c r="L54" s="63"/>
      <c r="M54" s="63"/>
      <c r="N54" s="63"/>
      <c r="O54" s="63"/>
      <c r="P54" s="63"/>
      <c r="Q54" s="63"/>
    </row>
    <row r="55" spans="1:17" ht="15.75" customHeight="1">
      <c r="A55" s="2"/>
      <c r="B55" s="2"/>
      <c r="C55" s="2"/>
      <c r="D55" s="2"/>
      <c r="E55" s="2"/>
      <c r="F55" s="63"/>
      <c r="G55" s="63"/>
      <c r="H55" s="63"/>
      <c r="I55" s="63"/>
      <c r="J55" s="63"/>
      <c r="K55" s="63"/>
      <c r="L55" s="63"/>
      <c r="M55" s="63"/>
      <c r="N55" s="63"/>
      <c r="O55" s="63"/>
      <c r="P55" s="63"/>
      <c r="Q55" s="63"/>
    </row>
    <row r="56" spans="1:17">
      <c r="A56" s="2"/>
      <c r="B56" s="2"/>
      <c r="C56" s="2"/>
      <c r="D56" s="2"/>
      <c r="E56" s="2"/>
      <c r="F56" s="63"/>
      <c r="G56" s="63"/>
      <c r="H56" s="63"/>
      <c r="I56" s="63"/>
      <c r="J56" s="63"/>
      <c r="K56" s="63"/>
      <c r="L56" s="63"/>
      <c r="M56" s="63"/>
      <c r="N56" s="63"/>
      <c r="O56" s="63"/>
      <c r="P56" s="63"/>
      <c r="Q56" s="63"/>
    </row>
    <row r="57" spans="1:17" ht="15" customHeight="1">
      <c r="A57" s="2"/>
      <c r="B57" s="2"/>
      <c r="C57" s="2"/>
      <c r="D57" s="2"/>
      <c r="E57" s="2"/>
      <c r="F57" s="63"/>
      <c r="G57" s="63"/>
      <c r="H57" s="63"/>
      <c r="I57" s="63"/>
      <c r="J57" s="63"/>
      <c r="K57" s="63"/>
      <c r="L57" s="63"/>
      <c r="M57" s="63"/>
      <c r="N57" s="63"/>
      <c r="O57" s="63"/>
      <c r="P57" s="63"/>
      <c r="Q57" s="63"/>
    </row>
    <row r="58" spans="1:17">
      <c r="A58" s="293"/>
      <c r="B58" s="2"/>
      <c r="C58" s="293"/>
      <c r="D58" s="293"/>
      <c r="E58" s="293"/>
      <c r="F58" s="293"/>
      <c r="G58" s="293"/>
      <c r="H58" s="293"/>
      <c r="I58" s="293"/>
      <c r="J58" s="293"/>
      <c r="K58" s="293"/>
      <c r="L58" s="293"/>
      <c r="M58" s="293"/>
      <c r="N58" s="293"/>
      <c r="O58" s="293"/>
      <c r="P58" s="293"/>
      <c r="Q58" s="293"/>
    </row>
    <row r="59" spans="1:17" ht="15" customHeight="1">
      <c r="A59" s="293"/>
      <c r="B59" s="2"/>
      <c r="C59" s="293"/>
      <c r="D59" s="293"/>
      <c r="E59" s="293"/>
      <c r="F59" s="63"/>
      <c r="G59" s="63"/>
      <c r="H59" s="63"/>
      <c r="I59" s="63"/>
      <c r="J59" s="63"/>
      <c r="K59" s="63"/>
      <c r="L59" s="63"/>
      <c r="M59" s="63"/>
      <c r="N59" s="63"/>
      <c r="O59" s="63"/>
      <c r="P59" s="63"/>
      <c r="Q59" s="63"/>
    </row>
    <row r="60" spans="1:17">
      <c r="A60" s="2"/>
      <c r="B60" s="2"/>
      <c r="C60" s="2"/>
      <c r="D60" s="2"/>
      <c r="E60" s="2"/>
      <c r="F60" s="63"/>
      <c r="G60" s="63"/>
      <c r="H60" s="63"/>
      <c r="I60" s="63"/>
      <c r="J60" s="63"/>
      <c r="K60" s="63"/>
      <c r="L60" s="63"/>
      <c r="M60" s="63"/>
      <c r="N60" s="63"/>
      <c r="O60" s="63"/>
      <c r="P60" s="63"/>
      <c r="Q60" s="63"/>
    </row>
    <row r="61" spans="1:17" ht="16.5" customHeight="1">
      <c r="A61" s="2"/>
      <c r="B61" s="293"/>
      <c r="C61" s="2"/>
      <c r="D61" s="2"/>
      <c r="E61" s="2"/>
      <c r="F61" s="63"/>
      <c r="G61" s="63"/>
      <c r="H61" s="63"/>
      <c r="I61" s="63"/>
      <c r="J61" s="63"/>
      <c r="K61" s="63"/>
      <c r="L61" s="63"/>
      <c r="M61" s="63"/>
      <c r="N61" s="63"/>
      <c r="O61" s="63"/>
      <c r="P61" s="63"/>
      <c r="Q61" s="63"/>
    </row>
    <row r="62" spans="1:17">
      <c r="A62" s="2"/>
      <c r="B62" s="293"/>
      <c r="C62" s="2"/>
      <c r="D62" s="2"/>
      <c r="E62" s="2"/>
      <c r="F62" s="63"/>
      <c r="G62" s="63"/>
      <c r="H62" s="63"/>
      <c r="I62" s="63"/>
      <c r="J62" s="63"/>
      <c r="K62" s="63"/>
      <c r="L62" s="63"/>
      <c r="M62" s="63"/>
      <c r="N62" s="63"/>
      <c r="O62" s="63"/>
      <c r="P62" s="63"/>
      <c r="Q62" s="63"/>
    </row>
    <row r="63" spans="1:17">
      <c r="A63" s="2"/>
      <c r="B63" s="293"/>
      <c r="C63" s="2"/>
      <c r="D63" s="2"/>
      <c r="E63" s="2"/>
      <c r="F63" s="63"/>
      <c r="G63" s="63"/>
      <c r="H63" s="63"/>
      <c r="I63" s="63"/>
      <c r="J63" s="63"/>
      <c r="K63" s="63"/>
      <c r="L63" s="63"/>
      <c r="M63" s="63"/>
      <c r="N63" s="63"/>
      <c r="O63" s="63"/>
      <c r="P63" s="63"/>
      <c r="Q63" s="63"/>
    </row>
    <row r="64" spans="1:17">
      <c r="A64" s="2"/>
      <c r="B64" s="293"/>
      <c r="C64" s="2"/>
      <c r="D64" s="2"/>
      <c r="E64" s="2"/>
      <c r="F64" s="63"/>
      <c r="G64" s="63"/>
      <c r="H64" s="63"/>
      <c r="I64" s="63"/>
      <c r="J64" s="63"/>
      <c r="K64" s="63"/>
      <c r="L64" s="63"/>
      <c r="M64" s="63"/>
      <c r="N64" s="63"/>
      <c r="O64" s="63"/>
      <c r="P64" s="63"/>
      <c r="Q64" s="63"/>
    </row>
    <row r="65" spans="1:17">
      <c r="A65" s="2"/>
      <c r="B65" s="293"/>
      <c r="C65" s="2"/>
      <c r="D65" s="2"/>
      <c r="E65" s="2"/>
      <c r="F65" s="63"/>
      <c r="G65" s="63"/>
      <c r="H65" s="63"/>
      <c r="I65" s="63"/>
      <c r="J65" s="63"/>
      <c r="K65" s="63"/>
      <c r="L65" s="63"/>
      <c r="M65" s="63"/>
      <c r="N65" s="63"/>
      <c r="O65" s="63"/>
      <c r="P65" s="63"/>
      <c r="Q65" s="63"/>
    </row>
    <row r="66" spans="1:17">
      <c r="A66" s="2"/>
      <c r="B66" s="293"/>
      <c r="C66" s="2"/>
      <c r="D66" s="2"/>
      <c r="E66" s="2"/>
      <c r="F66" s="63"/>
      <c r="G66" s="63"/>
      <c r="H66" s="63"/>
      <c r="I66" s="63"/>
      <c r="J66" s="63"/>
      <c r="K66" s="63"/>
      <c r="L66" s="63"/>
      <c r="M66" s="63"/>
      <c r="N66" s="63"/>
      <c r="O66" s="63"/>
      <c r="P66" s="63"/>
      <c r="Q66" s="63"/>
    </row>
    <row r="67" spans="1:17">
      <c r="A67" s="2"/>
      <c r="B67" s="293"/>
      <c r="C67" s="2"/>
      <c r="D67" s="2"/>
      <c r="E67" s="2"/>
      <c r="F67" s="63"/>
      <c r="G67" s="63"/>
      <c r="H67" s="63"/>
      <c r="I67" s="63"/>
      <c r="J67" s="63"/>
      <c r="K67" s="63"/>
      <c r="L67" s="63"/>
      <c r="M67" s="63"/>
      <c r="N67" s="63"/>
      <c r="O67" s="63"/>
      <c r="P67" s="63"/>
      <c r="Q67" s="63"/>
    </row>
    <row r="68" spans="1:17">
      <c r="A68" s="2"/>
      <c r="B68" s="293"/>
      <c r="C68" s="2"/>
      <c r="D68" s="2"/>
      <c r="E68" s="2"/>
      <c r="F68" s="63"/>
      <c r="G68" s="63"/>
      <c r="H68" s="63"/>
      <c r="I68" s="63"/>
      <c r="J68" s="63"/>
      <c r="K68" s="63"/>
      <c r="L68" s="63"/>
      <c r="M68" s="63"/>
      <c r="N68" s="63"/>
      <c r="O68" s="63"/>
      <c r="P68" s="63"/>
      <c r="Q68" s="63"/>
    </row>
    <row r="69" spans="1:17" ht="12" customHeight="1">
      <c r="A69" s="2"/>
      <c r="B69" s="293"/>
      <c r="C69" s="2"/>
      <c r="D69" s="2"/>
      <c r="E69" s="2"/>
      <c r="F69" s="63"/>
      <c r="G69" s="63"/>
      <c r="H69" s="63"/>
      <c r="I69" s="63"/>
      <c r="J69" s="63"/>
      <c r="K69" s="63"/>
      <c r="L69" s="63"/>
      <c r="M69" s="63"/>
      <c r="N69" s="63"/>
      <c r="O69" s="63"/>
      <c r="P69" s="63"/>
      <c r="Q69" s="63"/>
    </row>
    <row r="70" spans="1:17">
      <c r="A70" s="2"/>
      <c r="B70" s="293"/>
      <c r="C70" s="2"/>
      <c r="D70" s="2"/>
      <c r="E70" s="2"/>
      <c r="F70" s="63"/>
      <c r="G70" s="63"/>
      <c r="H70" s="63"/>
      <c r="I70" s="63"/>
      <c r="J70" s="63"/>
      <c r="K70" s="63"/>
      <c r="L70" s="63"/>
      <c r="M70" s="63"/>
      <c r="N70" s="63"/>
      <c r="O70" s="63"/>
      <c r="P70" s="63"/>
      <c r="Q70" s="63"/>
    </row>
    <row r="71" spans="1:17" ht="15" customHeight="1">
      <c r="A71" s="2"/>
      <c r="B71" s="293"/>
      <c r="C71" s="2"/>
      <c r="D71" s="2"/>
      <c r="E71" s="2"/>
      <c r="F71" s="63"/>
      <c r="G71" s="63"/>
      <c r="H71" s="63"/>
      <c r="I71" s="63"/>
      <c r="J71" s="63"/>
      <c r="K71" s="63"/>
      <c r="L71" s="63"/>
      <c r="M71" s="63"/>
      <c r="N71" s="63"/>
      <c r="O71" s="63"/>
      <c r="P71" s="63"/>
      <c r="Q71" s="63"/>
    </row>
    <row r="72" spans="1:17">
      <c r="A72" s="2"/>
      <c r="B72" s="293"/>
      <c r="C72" s="2"/>
      <c r="D72" s="2"/>
      <c r="E72" s="2"/>
      <c r="F72" s="63"/>
      <c r="G72" s="63"/>
      <c r="H72" s="63"/>
      <c r="I72" s="63"/>
      <c r="J72" s="63"/>
      <c r="K72" s="63"/>
      <c r="L72" s="63"/>
      <c r="M72" s="63"/>
      <c r="N72" s="63"/>
      <c r="O72" s="63"/>
      <c r="P72" s="63"/>
      <c r="Q72" s="63"/>
    </row>
    <row r="73" spans="1:17" ht="15" customHeight="1">
      <c r="A73" s="2"/>
      <c r="B73" s="293"/>
      <c r="C73" s="2"/>
      <c r="D73" s="2"/>
      <c r="E73" s="2"/>
      <c r="F73" s="63"/>
      <c r="G73" s="63"/>
      <c r="H73" s="63"/>
      <c r="I73" s="63"/>
      <c r="J73" s="63"/>
      <c r="K73" s="63"/>
      <c r="L73" s="63"/>
      <c r="M73" s="63"/>
      <c r="N73" s="63"/>
      <c r="O73" s="63"/>
      <c r="P73" s="63"/>
      <c r="Q73" s="63"/>
    </row>
    <row r="74" spans="1:17">
      <c r="A74" s="2"/>
      <c r="B74" s="293"/>
      <c r="C74" s="2"/>
      <c r="D74" s="2"/>
      <c r="E74" s="2"/>
      <c r="F74" s="63"/>
      <c r="G74" s="63"/>
      <c r="H74" s="63"/>
      <c r="I74" s="63"/>
      <c r="J74" s="63"/>
      <c r="K74" s="63"/>
      <c r="L74" s="63"/>
      <c r="M74" s="63"/>
      <c r="N74" s="63"/>
      <c r="O74" s="63"/>
      <c r="P74" s="63"/>
      <c r="Q74" s="63"/>
    </row>
    <row r="75" spans="1:17">
      <c r="A75" s="2"/>
      <c r="B75" s="293"/>
      <c r="C75" s="2"/>
      <c r="D75" s="2"/>
      <c r="E75" s="2"/>
      <c r="F75" s="63"/>
      <c r="G75" s="63"/>
      <c r="H75" s="63"/>
      <c r="I75" s="63"/>
      <c r="J75" s="63"/>
      <c r="K75" s="63"/>
      <c r="L75" s="63"/>
      <c r="M75" s="63"/>
      <c r="N75" s="63"/>
      <c r="O75" s="63"/>
      <c r="P75" s="63"/>
      <c r="Q75" s="63"/>
    </row>
    <row r="76" spans="1:17">
      <c r="A76" s="2"/>
      <c r="B76" s="293"/>
      <c r="C76" s="2"/>
      <c r="D76" s="2"/>
      <c r="E76" s="2"/>
      <c r="F76" s="63"/>
      <c r="G76" s="63"/>
      <c r="H76" s="63"/>
      <c r="I76" s="63"/>
      <c r="J76" s="63"/>
      <c r="K76" s="63"/>
      <c r="L76" s="63"/>
      <c r="M76" s="63"/>
      <c r="N76" s="63"/>
      <c r="O76" s="63"/>
      <c r="P76" s="63"/>
      <c r="Q76" s="63"/>
    </row>
    <row r="77" spans="1:17" ht="16.5" customHeight="1">
      <c r="A77" s="2"/>
      <c r="B77" s="293"/>
      <c r="C77" s="2"/>
      <c r="D77" s="2"/>
      <c r="E77" s="2"/>
      <c r="F77" s="63"/>
      <c r="G77" s="63"/>
      <c r="H77" s="63"/>
      <c r="I77" s="63"/>
      <c r="J77" s="63"/>
      <c r="K77" s="63"/>
      <c r="L77" s="63"/>
      <c r="M77" s="63"/>
      <c r="N77" s="63"/>
      <c r="O77" s="63"/>
      <c r="P77" s="63"/>
      <c r="Q77" s="63"/>
    </row>
    <row r="78" spans="1:17">
      <c r="A78" s="2"/>
      <c r="B78" s="293"/>
      <c r="C78" s="2"/>
      <c r="D78" s="2"/>
      <c r="E78" s="2"/>
      <c r="F78" s="63"/>
      <c r="G78" s="63"/>
      <c r="H78" s="63"/>
      <c r="I78" s="63"/>
      <c r="J78" s="63"/>
      <c r="K78" s="63"/>
      <c r="L78" s="63"/>
      <c r="M78" s="63"/>
      <c r="N78" s="63"/>
      <c r="O78" s="63"/>
      <c r="P78" s="63"/>
      <c r="Q78" s="63"/>
    </row>
    <row r="79" spans="1:17" ht="15" customHeight="1">
      <c r="A79" s="2"/>
      <c r="B79" s="293"/>
      <c r="C79" s="2"/>
      <c r="D79" s="2"/>
      <c r="E79" s="2"/>
      <c r="F79" s="63"/>
      <c r="G79" s="63"/>
      <c r="H79" s="63"/>
      <c r="I79" s="63"/>
      <c r="J79" s="63"/>
      <c r="K79" s="63"/>
      <c r="L79" s="63"/>
      <c r="M79" s="63"/>
      <c r="N79" s="63"/>
      <c r="O79" s="63"/>
      <c r="P79" s="63"/>
      <c r="Q79" s="63"/>
    </row>
    <row r="80" spans="1:17">
      <c r="A80" s="2"/>
      <c r="B80" s="293"/>
      <c r="C80" s="2"/>
      <c r="D80" s="2"/>
      <c r="E80" s="2"/>
      <c r="F80" s="63"/>
      <c r="G80" s="63"/>
      <c r="H80" s="63"/>
      <c r="I80" s="63"/>
      <c r="J80" s="63"/>
      <c r="K80" s="63"/>
      <c r="L80" s="63"/>
      <c r="M80" s="63"/>
      <c r="N80" s="63"/>
      <c r="O80" s="63"/>
      <c r="P80" s="63"/>
      <c r="Q80" s="63"/>
    </row>
    <row r="81" spans="1:17">
      <c r="A81" s="2"/>
      <c r="B81" s="293"/>
      <c r="C81" s="2"/>
      <c r="D81" s="2"/>
      <c r="E81" s="2"/>
      <c r="F81" s="293"/>
      <c r="G81" s="293"/>
      <c r="H81" s="293"/>
      <c r="I81" s="293"/>
      <c r="J81" s="293"/>
      <c r="K81" s="293"/>
      <c r="L81" s="293"/>
      <c r="M81" s="293"/>
      <c r="N81" s="293"/>
      <c r="O81" s="293"/>
      <c r="P81" s="293"/>
      <c r="Q81" s="293"/>
    </row>
    <row r="82" spans="1:17">
      <c r="A82" s="293"/>
      <c r="B82" s="2"/>
      <c r="C82" s="293"/>
      <c r="D82" s="293"/>
      <c r="E82" s="293"/>
      <c r="F82" s="293"/>
      <c r="G82" s="293"/>
      <c r="H82" s="293"/>
      <c r="I82" s="293"/>
      <c r="J82" s="293"/>
      <c r="K82" s="293"/>
      <c r="L82" s="293"/>
      <c r="M82" s="293"/>
      <c r="N82" s="293"/>
      <c r="O82" s="293"/>
      <c r="P82" s="293"/>
      <c r="Q82" s="293"/>
    </row>
    <row r="83" spans="1:17">
      <c r="A83" s="2"/>
      <c r="B83" s="293"/>
      <c r="C83" s="2"/>
      <c r="D83" s="2"/>
      <c r="E83" s="2"/>
      <c r="F83" s="293"/>
      <c r="G83" s="293"/>
      <c r="H83" s="293"/>
      <c r="I83" s="293"/>
      <c r="J83" s="293"/>
      <c r="K83" s="293"/>
      <c r="L83" s="293"/>
      <c r="M83" s="293"/>
      <c r="N83" s="293"/>
      <c r="O83" s="293"/>
      <c r="P83" s="293"/>
      <c r="Q83" s="293"/>
    </row>
    <row r="84" spans="1:17">
      <c r="A84" s="2"/>
      <c r="B84" s="2"/>
      <c r="C84" s="293"/>
      <c r="D84" s="2"/>
      <c r="E84" s="2"/>
      <c r="F84" s="63"/>
      <c r="G84" s="63"/>
      <c r="H84" s="63"/>
      <c r="I84" s="63"/>
      <c r="J84" s="63"/>
      <c r="K84" s="63"/>
      <c r="L84" s="63"/>
      <c r="M84" s="63"/>
      <c r="N84" s="63"/>
      <c r="O84" s="63"/>
      <c r="P84" s="63"/>
      <c r="Q84" s="63"/>
    </row>
    <row r="85" spans="1:17">
      <c r="A85" s="2"/>
      <c r="B85" s="2"/>
      <c r="C85" s="293"/>
      <c r="D85" s="2"/>
      <c r="E85" s="2"/>
      <c r="F85" s="63"/>
      <c r="G85" s="63"/>
      <c r="H85" s="63"/>
      <c r="I85" s="63"/>
      <c r="J85" s="63"/>
      <c r="K85" s="63"/>
      <c r="L85" s="63"/>
      <c r="M85" s="63"/>
      <c r="N85" s="63"/>
      <c r="O85" s="63"/>
      <c r="P85" s="63"/>
      <c r="Q85" s="63"/>
    </row>
    <row r="86" spans="1:17">
      <c r="A86" s="2"/>
      <c r="B86" s="2"/>
      <c r="C86" s="293"/>
      <c r="D86" s="2"/>
      <c r="E86" s="2"/>
      <c r="F86" s="63"/>
      <c r="G86" s="63"/>
      <c r="H86" s="63"/>
      <c r="I86" s="63"/>
      <c r="J86" s="63"/>
      <c r="K86" s="63"/>
      <c r="L86" s="63"/>
      <c r="M86" s="63"/>
      <c r="N86" s="63"/>
      <c r="O86" s="63"/>
      <c r="P86" s="63"/>
      <c r="Q86" s="63"/>
    </row>
    <row r="87" spans="1:17">
      <c r="A87" s="2"/>
      <c r="B87" s="2"/>
      <c r="C87" s="293"/>
      <c r="D87" s="2"/>
      <c r="E87" s="2"/>
      <c r="F87" s="63"/>
      <c r="G87" s="63"/>
      <c r="H87" s="63"/>
      <c r="I87" s="63"/>
      <c r="J87" s="63"/>
      <c r="K87" s="63"/>
      <c r="L87" s="63"/>
      <c r="M87" s="63"/>
      <c r="N87" s="63"/>
      <c r="O87" s="63"/>
      <c r="P87" s="63"/>
      <c r="Q87" s="63"/>
    </row>
    <row r="88" spans="1:17">
      <c r="A88" s="2"/>
      <c r="B88" s="2"/>
      <c r="C88" s="293"/>
      <c r="D88" s="2"/>
      <c r="E88" s="2"/>
      <c r="F88" s="63"/>
      <c r="G88" s="63"/>
      <c r="H88" s="63"/>
      <c r="I88" s="63"/>
      <c r="J88" s="63"/>
      <c r="K88" s="63"/>
      <c r="L88" s="63"/>
      <c r="M88" s="63"/>
      <c r="N88" s="63"/>
      <c r="O88" s="63"/>
      <c r="P88" s="63"/>
      <c r="Q88" s="63"/>
    </row>
    <row r="89" spans="1:17">
      <c r="A89" s="2"/>
      <c r="B89" s="2"/>
      <c r="C89" s="293"/>
      <c r="D89" s="2"/>
      <c r="E89" s="2"/>
      <c r="F89" s="63"/>
      <c r="G89" s="63"/>
      <c r="H89" s="63"/>
      <c r="I89" s="63"/>
      <c r="J89" s="63"/>
      <c r="K89" s="63"/>
      <c r="L89" s="63"/>
      <c r="M89" s="63"/>
      <c r="N89" s="63"/>
      <c r="O89" s="63"/>
      <c r="P89" s="63"/>
      <c r="Q89" s="63"/>
    </row>
    <row r="90" spans="1:17" ht="12" customHeight="1">
      <c r="A90" s="2"/>
      <c r="B90" s="2"/>
      <c r="C90" s="2"/>
      <c r="D90" s="2"/>
      <c r="E90" s="2"/>
      <c r="F90" s="63"/>
      <c r="G90" s="63"/>
      <c r="H90" s="63"/>
      <c r="I90" s="63"/>
      <c r="J90" s="63"/>
      <c r="K90" s="63"/>
      <c r="L90" s="63"/>
      <c r="M90" s="63"/>
      <c r="N90" s="63"/>
      <c r="O90" s="63"/>
      <c r="P90" s="63"/>
      <c r="Q90" s="63"/>
    </row>
    <row r="91" spans="1:17">
      <c r="A91" s="2"/>
      <c r="B91" s="2"/>
      <c r="C91" s="2"/>
      <c r="D91" s="293"/>
      <c r="E91" s="2"/>
      <c r="F91" s="63"/>
      <c r="G91" s="63"/>
      <c r="H91" s="63"/>
      <c r="I91" s="63"/>
      <c r="J91" s="63"/>
      <c r="K91" s="63"/>
      <c r="L91" s="63"/>
      <c r="M91" s="63"/>
      <c r="N91" s="63"/>
      <c r="O91" s="63"/>
      <c r="P91" s="63"/>
      <c r="Q91" s="63"/>
    </row>
    <row r="92" spans="1:17">
      <c r="A92" s="2"/>
      <c r="B92" s="293"/>
      <c r="C92" s="2"/>
      <c r="D92" s="2"/>
      <c r="E92" s="2"/>
      <c r="F92" s="293"/>
      <c r="G92" s="293"/>
      <c r="H92" s="293"/>
      <c r="I92" s="293"/>
      <c r="J92" s="293"/>
      <c r="K92" s="293"/>
      <c r="L92" s="293"/>
      <c r="M92" s="293"/>
      <c r="N92" s="293"/>
      <c r="O92" s="293"/>
      <c r="P92" s="293"/>
      <c r="Q92" s="293"/>
    </row>
    <row r="93" spans="1:17">
      <c r="A93" s="2"/>
      <c r="B93" s="293"/>
      <c r="C93" s="2"/>
      <c r="D93" s="2"/>
      <c r="E93" s="2"/>
      <c r="F93" s="63"/>
      <c r="G93" s="63"/>
      <c r="H93" s="63"/>
      <c r="I93" s="63"/>
      <c r="J93" s="63"/>
      <c r="K93" s="63"/>
      <c r="L93" s="63"/>
      <c r="M93" s="63"/>
      <c r="N93" s="63"/>
      <c r="O93" s="63"/>
      <c r="P93" s="63"/>
      <c r="Q93" s="63"/>
    </row>
    <row r="94" spans="1:17">
      <c r="A94" s="2"/>
      <c r="B94" s="2"/>
      <c r="C94" s="293"/>
      <c r="D94" s="2"/>
      <c r="E94" s="2"/>
      <c r="F94" s="293"/>
      <c r="G94" s="293"/>
      <c r="H94" s="293"/>
      <c r="I94" s="293"/>
      <c r="J94" s="293"/>
      <c r="K94" s="293"/>
      <c r="L94" s="293"/>
      <c r="M94" s="293"/>
      <c r="N94" s="293"/>
      <c r="O94" s="293"/>
      <c r="P94" s="293"/>
      <c r="Q94" s="293"/>
    </row>
    <row r="95" spans="1:17">
      <c r="A95" s="2"/>
      <c r="B95" s="2"/>
      <c r="C95" s="2"/>
      <c r="D95" s="2"/>
      <c r="E95" s="2"/>
      <c r="F95" s="293"/>
      <c r="G95" s="293"/>
      <c r="H95" s="293"/>
      <c r="I95" s="293"/>
      <c r="J95" s="293"/>
      <c r="K95" s="293"/>
      <c r="L95" s="293"/>
      <c r="M95" s="293"/>
      <c r="N95" s="293"/>
      <c r="O95" s="293"/>
      <c r="P95" s="293"/>
      <c r="Q95" s="293"/>
    </row>
    <row r="96" spans="1:17">
      <c r="A96" s="2"/>
      <c r="B96" s="2"/>
      <c r="C96" s="2"/>
      <c r="D96" s="2"/>
      <c r="E96" s="2"/>
      <c r="F96" s="63"/>
      <c r="G96" s="63"/>
      <c r="H96" s="63"/>
      <c r="I96" s="63"/>
      <c r="J96" s="63"/>
      <c r="K96" s="63"/>
      <c r="L96" s="63"/>
      <c r="M96" s="63"/>
      <c r="N96" s="63"/>
      <c r="O96" s="63"/>
      <c r="P96" s="63"/>
      <c r="Q96" s="63"/>
    </row>
    <row r="97" spans="1:17">
      <c r="A97" s="2"/>
      <c r="B97" s="2"/>
      <c r="C97" s="2"/>
      <c r="D97" s="2"/>
      <c r="E97" s="2"/>
      <c r="F97" s="63"/>
      <c r="G97" s="63"/>
      <c r="H97" s="63"/>
      <c r="I97" s="63"/>
      <c r="J97" s="63"/>
      <c r="K97" s="63"/>
      <c r="L97" s="63"/>
      <c r="M97" s="63"/>
      <c r="N97" s="63"/>
      <c r="O97" s="63"/>
      <c r="P97" s="63"/>
      <c r="Q97" s="63"/>
    </row>
    <row r="98" spans="1:17" ht="12" customHeight="1">
      <c r="A98" s="2"/>
      <c r="B98" s="2"/>
      <c r="C98" s="2"/>
      <c r="D98" s="2"/>
      <c r="E98" s="2"/>
      <c r="F98" s="63"/>
      <c r="G98" s="63"/>
      <c r="H98" s="63"/>
      <c r="I98" s="63"/>
      <c r="J98" s="63"/>
      <c r="K98" s="63"/>
      <c r="L98" s="63"/>
      <c r="M98" s="63"/>
      <c r="N98" s="63"/>
      <c r="O98" s="63"/>
      <c r="P98" s="63"/>
      <c r="Q98" s="63"/>
    </row>
    <row r="99" spans="1:17">
      <c r="A99" s="2"/>
      <c r="B99" s="293"/>
      <c r="C99" s="2"/>
      <c r="D99" s="2"/>
      <c r="E99" s="2"/>
      <c r="F99" s="63"/>
      <c r="G99" s="63"/>
      <c r="H99" s="63"/>
      <c r="I99" s="63"/>
      <c r="J99" s="63"/>
      <c r="K99" s="63"/>
      <c r="L99" s="63"/>
      <c r="M99" s="63"/>
      <c r="N99" s="63"/>
      <c r="O99" s="63"/>
      <c r="P99" s="63"/>
      <c r="Q99" s="63"/>
    </row>
    <row r="100" spans="1:17">
      <c r="A100" s="2"/>
      <c r="B100" s="2"/>
      <c r="C100" s="2"/>
      <c r="D100" s="2"/>
      <c r="E100" s="2"/>
      <c r="F100" s="293"/>
      <c r="G100" s="293"/>
      <c r="H100" s="293"/>
      <c r="I100" s="293"/>
      <c r="J100" s="293"/>
      <c r="K100" s="293"/>
      <c r="L100" s="293"/>
      <c r="M100" s="293"/>
      <c r="N100" s="293"/>
      <c r="O100" s="293"/>
      <c r="P100" s="293"/>
      <c r="Q100" s="293"/>
    </row>
    <row r="101" spans="1:17">
      <c r="A101" s="2"/>
      <c r="B101" s="2"/>
      <c r="C101" s="2"/>
      <c r="D101" s="293"/>
      <c r="E101" s="2"/>
      <c r="F101" s="63"/>
      <c r="G101" s="63"/>
      <c r="H101" s="63"/>
      <c r="I101" s="63"/>
      <c r="J101" s="63"/>
      <c r="K101" s="63"/>
      <c r="L101" s="63"/>
      <c r="M101" s="63"/>
      <c r="N101" s="63"/>
      <c r="O101" s="63"/>
      <c r="P101" s="63"/>
      <c r="Q101" s="63"/>
    </row>
    <row r="102" spans="1:17">
      <c r="A102" s="2"/>
      <c r="B102" s="2"/>
      <c r="C102" s="2"/>
      <c r="D102" s="2"/>
      <c r="E102" s="2"/>
      <c r="F102" s="63"/>
      <c r="G102" s="63"/>
      <c r="H102" s="63"/>
      <c r="I102" s="63"/>
      <c r="J102" s="63"/>
      <c r="K102" s="63"/>
      <c r="L102" s="63"/>
      <c r="M102" s="63"/>
      <c r="N102" s="63"/>
      <c r="O102" s="63"/>
      <c r="P102" s="63"/>
      <c r="Q102" s="63"/>
    </row>
    <row r="103" spans="1:17">
      <c r="A103" s="2"/>
      <c r="B103" s="2"/>
      <c r="C103" s="2"/>
      <c r="D103" s="2"/>
      <c r="E103" s="2"/>
      <c r="F103" s="63"/>
      <c r="G103" s="63"/>
      <c r="H103" s="63"/>
      <c r="I103" s="63"/>
      <c r="J103" s="63"/>
      <c r="K103" s="63"/>
      <c r="L103" s="63"/>
      <c r="M103" s="63"/>
      <c r="N103" s="63"/>
      <c r="O103" s="63"/>
      <c r="P103" s="63"/>
      <c r="Q103" s="63"/>
    </row>
    <row r="104" spans="1:17">
      <c r="A104" s="2"/>
      <c r="B104" s="2"/>
      <c r="C104" s="2"/>
      <c r="D104" s="2"/>
      <c r="E104" s="2"/>
      <c r="F104" s="293"/>
      <c r="G104" s="293"/>
      <c r="H104" s="293"/>
      <c r="I104" s="293"/>
      <c r="J104" s="293"/>
      <c r="K104" s="293"/>
      <c r="L104" s="293"/>
      <c r="M104" s="293"/>
      <c r="N104" s="293"/>
      <c r="O104" s="293"/>
      <c r="P104" s="293"/>
      <c r="Q104" s="293"/>
    </row>
    <row r="105" spans="1:17">
      <c r="A105" s="2"/>
      <c r="B105" s="2"/>
      <c r="C105" s="2"/>
      <c r="D105" s="2"/>
      <c r="E105" s="2"/>
      <c r="F105" s="298"/>
      <c r="G105" s="298"/>
      <c r="H105" s="298"/>
      <c r="I105" s="298"/>
      <c r="J105" s="298"/>
      <c r="K105" s="298"/>
      <c r="L105" s="298"/>
      <c r="M105" s="298"/>
      <c r="N105" s="298"/>
      <c r="O105" s="298"/>
      <c r="P105" s="298"/>
      <c r="Q105" s="298"/>
    </row>
    <row r="106" spans="1:17">
      <c r="A106" s="293"/>
      <c r="B106" s="293"/>
      <c r="C106" s="293"/>
      <c r="D106" s="293"/>
      <c r="E106" s="293"/>
      <c r="F106" s="63"/>
      <c r="G106" s="63"/>
      <c r="H106" s="63"/>
      <c r="I106" s="63"/>
      <c r="J106" s="63"/>
      <c r="K106" s="63"/>
      <c r="L106" s="63"/>
      <c r="M106" s="63"/>
      <c r="N106" s="63"/>
      <c r="O106" s="63"/>
      <c r="P106" s="63"/>
      <c r="Q106" s="63"/>
    </row>
    <row r="107" spans="1:17">
      <c r="A107" s="2"/>
      <c r="B107" s="2"/>
      <c r="C107" s="2"/>
      <c r="D107" s="2"/>
      <c r="E107" s="2"/>
      <c r="F107" s="293"/>
      <c r="G107" s="293"/>
      <c r="H107" s="293"/>
      <c r="I107" s="293"/>
      <c r="J107" s="293"/>
      <c r="K107" s="293"/>
      <c r="L107" s="293"/>
      <c r="M107" s="293"/>
      <c r="N107" s="293"/>
      <c r="O107" s="293"/>
      <c r="P107" s="293"/>
      <c r="Q107" s="293"/>
    </row>
    <row r="108" spans="1:17">
      <c r="A108" s="293"/>
      <c r="B108" s="293"/>
      <c r="C108" s="293"/>
      <c r="D108" s="293"/>
      <c r="E108" s="293"/>
      <c r="F108" s="63"/>
      <c r="G108" s="63"/>
      <c r="H108" s="63"/>
      <c r="I108" s="63"/>
      <c r="J108" s="63"/>
      <c r="K108" s="63"/>
      <c r="L108" s="63"/>
      <c r="M108" s="63"/>
      <c r="N108" s="63"/>
      <c r="O108" s="63"/>
      <c r="P108" s="63"/>
      <c r="Q108" s="63"/>
    </row>
    <row r="109" spans="1:17">
      <c r="A109" s="293"/>
      <c r="B109" s="2"/>
      <c r="C109" s="2"/>
      <c r="D109" s="2"/>
      <c r="E109" s="2"/>
      <c r="F109" s="293"/>
      <c r="G109" s="293"/>
      <c r="H109" s="293"/>
      <c r="I109" s="293"/>
      <c r="J109" s="293"/>
      <c r="K109" s="293"/>
      <c r="L109" s="293"/>
      <c r="M109" s="293"/>
      <c r="N109" s="293"/>
      <c r="O109" s="293"/>
      <c r="P109" s="293"/>
      <c r="Q109" s="293"/>
    </row>
    <row r="110" spans="1:17" ht="15" customHeight="1">
      <c r="A110" s="299"/>
      <c r="B110" s="2"/>
      <c r="C110" s="2"/>
      <c r="D110" s="2"/>
      <c r="E110" s="2"/>
      <c r="F110" s="293"/>
      <c r="G110" s="293"/>
      <c r="H110" s="293"/>
      <c r="I110" s="293"/>
      <c r="J110" s="293"/>
      <c r="K110" s="293"/>
      <c r="L110" s="293"/>
      <c r="M110" s="293"/>
      <c r="N110" s="293"/>
      <c r="O110" s="293"/>
      <c r="P110" s="293"/>
      <c r="Q110" s="293"/>
    </row>
    <row r="111" spans="1:17">
      <c r="A111" s="299"/>
      <c r="B111" s="2"/>
      <c r="C111" s="2"/>
      <c r="D111" s="2"/>
      <c r="E111" s="2"/>
      <c r="F111" s="293"/>
      <c r="G111" s="293"/>
      <c r="H111" s="293"/>
      <c r="I111" s="293"/>
      <c r="J111" s="293"/>
      <c r="K111" s="293"/>
      <c r="L111" s="293"/>
      <c r="M111" s="293"/>
      <c r="N111" s="293"/>
      <c r="O111" s="293"/>
      <c r="P111" s="293"/>
      <c r="Q111" s="293"/>
    </row>
    <row r="112" spans="1:17">
      <c r="A112" s="299"/>
      <c r="B112" s="2"/>
      <c r="C112" s="2"/>
      <c r="D112" s="2"/>
      <c r="E112" s="2"/>
      <c r="F112" s="293"/>
      <c r="G112" s="293"/>
      <c r="H112" s="293"/>
      <c r="I112" s="293"/>
      <c r="J112" s="293"/>
      <c r="K112" s="293"/>
      <c r="L112" s="293"/>
      <c r="M112" s="293"/>
      <c r="N112" s="293"/>
      <c r="O112" s="293"/>
      <c r="P112" s="293"/>
      <c r="Q112" s="293"/>
    </row>
    <row r="113" spans="1:17">
      <c r="A113" s="299"/>
      <c r="B113" s="2"/>
      <c r="C113" s="2"/>
      <c r="D113" s="2"/>
      <c r="E113" s="2"/>
      <c r="F113" s="293"/>
      <c r="G113" s="293"/>
      <c r="H113" s="293"/>
      <c r="I113" s="293"/>
      <c r="J113" s="293"/>
      <c r="K113" s="293"/>
      <c r="L113" s="293"/>
      <c r="M113" s="293"/>
      <c r="N113" s="293"/>
      <c r="O113" s="293"/>
      <c r="P113" s="293"/>
      <c r="Q113" s="293"/>
    </row>
    <row r="114" spans="1:17">
      <c r="A114" s="299"/>
      <c r="B114" s="2"/>
      <c r="C114" s="2"/>
      <c r="D114" s="2"/>
      <c r="E114" s="2"/>
      <c r="F114" s="293"/>
      <c r="G114" s="293"/>
      <c r="H114" s="293"/>
      <c r="I114" s="293"/>
      <c r="J114" s="293"/>
      <c r="K114" s="293"/>
      <c r="L114" s="293"/>
      <c r="M114" s="293"/>
      <c r="N114" s="293"/>
      <c r="O114" s="293"/>
      <c r="P114" s="293"/>
      <c r="Q114" s="293"/>
    </row>
    <row r="115" spans="1:17">
      <c r="A115" s="299"/>
      <c r="B115" s="2"/>
      <c r="C115" s="2"/>
      <c r="D115" s="2"/>
      <c r="E115" s="2"/>
      <c r="F115" s="293"/>
      <c r="G115" s="293"/>
      <c r="H115" s="293"/>
      <c r="I115" s="293"/>
      <c r="J115" s="293"/>
      <c r="K115" s="293"/>
      <c r="L115" s="293"/>
      <c r="M115" s="293"/>
      <c r="N115" s="293"/>
      <c r="O115" s="293"/>
      <c r="P115" s="293"/>
      <c r="Q115" s="293"/>
    </row>
    <row r="116" spans="1:17">
      <c r="A116" s="299"/>
      <c r="B116" s="2"/>
      <c r="C116" s="2"/>
      <c r="D116" s="2"/>
      <c r="E116" s="2"/>
      <c r="F116" s="293"/>
      <c r="G116" s="293"/>
      <c r="H116" s="293"/>
      <c r="I116" s="293"/>
      <c r="J116" s="293"/>
      <c r="K116" s="293"/>
      <c r="L116" s="293"/>
      <c r="M116" s="293"/>
      <c r="N116" s="293"/>
      <c r="O116" s="293"/>
      <c r="P116" s="293"/>
      <c r="Q116" s="293"/>
    </row>
    <row r="117" spans="1:17">
      <c r="A117" s="299"/>
      <c r="B117" s="2"/>
      <c r="C117" s="2"/>
      <c r="D117" s="2"/>
      <c r="E117" s="2"/>
      <c r="F117" s="293"/>
      <c r="G117" s="293"/>
      <c r="H117" s="293"/>
      <c r="I117" s="293"/>
      <c r="J117" s="293"/>
      <c r="K117" s="293"/>
      <c r="L117" s="293"/>
      <c r="M117" s="293"/>
      <c r="N117" s="293"/>
      <c r="O117" s="293"/>
      <c r="P117" s="293"/>
      <c r="Q117" s="293"/>
    </row>
    <row r="118" spans="1:17">
      <c r="A118" s="299"/>
      <c r="B118" s="2"/>
      <c r="C118" s="2"/>
      <c r="D118" s="2"/>
      <c r="E118" s="2"/>
      <c r="F118" s="293"/>
      <c r="G118" s="293"/>
      <c r="H118" s="293"/>
      <c r="I118" s="293"/>
      <c r="J118" s="293"/>
      <c r="K118" s="293"/>
      <c r="L118" s="293"/>
      <c r="M118" s="293"/>
      <c r="N118" s="293"/>
      <c r="O118" s="293"/>
      <c r="P118" s="293"/>
      <c r="Q118" s="293"/>
    </row>
    <row r="119" spans="1:17">
      <c r="A119" s="299"/>
      <c r="B119" s="2"/>
      <c r="C119" s="2"/>
      <c r="D119" s="2"/>
      <c r="E119" s="2"/>
      <c r="F119" s="293"/>
      <c r="G119" s="293"/>
      <c r="H119" s="293"/>
      <c r="I119" s="293"/>
      <c r="J119" s="293"/>
      <c r="K119" s="293"/>
      <c r="L119" s="293"/>
      <c r="M119" s="293"/>
      <c r="N119" s="293"/>
      <c r="O119" s="293"/>
      <c r="P119" s="293"/>
      <c r="Q119" s="293"/>
    </row>
    <row r="120" spans="1:17">
      <c r="A120" s="299"/>
      <c r="B120" s="2"/>
      <c r="C120" s="2"/>
      <c r="D120" s="2"/>
      <c r="E120" s="2"/>
      <c r="F120" s="293"/>
      <c r="G120" s="293"/>
      <c r="H120" s="293"/>
      <c r="I120" s="293"/>
      <c r="J120" s="293"/>
      <c r="K120" s="293"/>
      <c r="L120" s="293"/>
      <c r="M120" s="293"/>
      <c r="N120" s="293"/>
      <c r="O120" s="293"/>
      <c r="P120" s="293"/>
      <c r="Q120" s="293"/>
    </row>
    <row r="121" spans="1:17">
      <c r="A121" s="299"/>
      <c r="B121" s="2"/>
      <c r="C121" s="2"/>
      <c r="D121" s="2"/>
      <c r="E121" s="2"/>
      <c r="F121" s="293"/>
      <c r="G121" s="293"/>
      <c r="H121" s="293"/>
      <c r="I121" s="293"/>
      <c r="J121" s="293"/>
      <c r="K121" s="293"/>
      <c r="L121" s="293"/>
      <c r="M121" s="293"/>
      <c r="N121" s="293"/>
      <c r="O121" s="293"/>
      <c r="P121" s="293"/>
      <c r="Q121" s="293"/>
    </row>
    <row r="122" spans="1:17">
      <c r="A122" s="299"/>
      <c r="B122" s="2"/>
      <c r="C122" s="2"/>
      <c r="D122" s="2"/>
      <c r="E122" s="2"/>
      <c r="F122" s="293"/>
      <c r="G122" s="293"/>
      <c r="H122" s="293"/>
      <c r="I122" s="293"/>
      <c r="J122" s="293"/>
      <c r="K122" s="293"/>
      <c r="L122" s="293"/>
      <c r="M122" s="293"/>
      <c r="N122" s="293"/>
      <c r="O122" s="293"/>
      <c r="P122" s="293"/>
      <c r="Q122" s="293"/>
    </row>
    <row r="123" spans="1:17">
      <c r="A123" s="299"/>
      <c r="B123" s="2"/>
      <c r="C123" s="2"/>
      <c r="D123" s="2"/>
      <c r="E123" s="2"/>
      <c r="F123" s="293"/>
      <c r="G123" s="293"/>
      <c r="H123" s="293"/>
      <c r="I123" s="293"/>
      <c r="J123" s="293"/>
      <c r="K123" s="293"/>
      <c r="L123" s="293"/>
      <c r="M123" s="293"/>
      <c r="N123" s="293"/>
      <c r="O123" s="293"/>
      <c r="P123" s="293"/>
      <c r="Q123" s="293"/>
    </row>
    <row r="124" spans="1:17">
      <c r="A124" s="299"/>
      <c r="B124" s="2"/>
      <c r="C124" s="2"/>
      <c r="D124" s="2"/>
      <c r="E124" s="2"/>
      <c r="F124" s="293"/>
      <c r="G124" s="293"/>
      <c r="H124" s="293"/>
      <c r="I124" s="293"/>
      <c r="J124" s="293"/>
      <c r="K124" s="293"/>
      <c r="L124" s="293"/>
      <c r="M124" s="293"/>
      <c r="N124" s="293"/>
      <c r="O124" s="293"/>
      <c r="P124" s="293"/>
      <c r="Q124" s="293"/>
    </row>
    <row r="125" spans="1:17">
      <c r="A125" s="299"/>
      <c r="B125" s="2"/>
      <c r="C125" s="2"/>
      <c r="D125" s="2"/>
      <c r="E125" s="2"/>
      <c r="F125" s="293"/>
      <c r="G125" s="293"/>
      <c r="H125" s="293"/>
      <c r="I125" s="293"/>
      <c r="J125" s="293"/>
      <c r="K125" s="293"/>
      <c r="L125" s="293"/>
      <c r="M125" s="293"/>
      <c r="N125" s="293"/>
      <c r="O125" s="293"/>
      <c r="P125" s="293"/>
      <c r="Q125" s="293"/>
    </row>
  </sheetData>
  <mergeCells count="4">
    <mergeCell ref="A6:E6"/>
    <mergeCell ref="P8:Q8"/>
    <mergeCell ref="F48:Q48"/>
    <mergeCell ref="A51:E51"/>
  </mergeCells>
  <hyperlinks>
    <hyperlink ref="A51" location="Contents!A1" display="Back to Table of Contents" xr:uid="{92920867-22EF-49CD-97B5-6C6D78184C0C}"/>
    <hyperlink ref="A2" r:id="rId1" xr:uid="{36A3E273-D27A-41A3-B78D-C4A270AACE2C}"/>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F108"/>
  <sheetViews>
    <sheetView zoomScaleNormal="100" workbookViewId="0"/>
  </sheetViews>
  <sheetFormatPr defaultColWidth="9.42578125" defaultRowHeight="12.75"/>
  <cols>
    <col min="1" max="1" width="2.5703125" style="74" customWidth="1"/>
    <col min="2" max="2" width="77.5703125" style="74" customWidth="1"/>
    <col min="3" max="16" width="9.42578125" style="74" customWidth="1"/>
    <col min="17" max="16384" width="9.42578125" style="74"/>
  </cols>
  <sheetData>
    <row r="1" spans="1:32" ht="14.85" customHeight="1">
      <c r="A1" s="301" t="s">
        <v>310</v>
      </c>
      <c r="B1" s="127"/>
    </row>
    <row r="2" spans="1:32" ht="14.85" customHeight="1">
      <c r="A2" s="302" t="s">
        <v>337</v>
      </c>
      <c r="B2" s="61"/>
    </row>
    <row r="3" spans="1:32" ht="14.85" customHeight="1">
      <c r="A3" s="79"/>
    </row>
    <row r="4" spans="1:32" ht="14.85" customHeight="1"/>
    <row r="5" spans="1:32" ht="14.85" customHeight="1">
      <c r="A5" s="75" t="s">
        <v>314</v>
      </c>
      <c r="B5" s="75"/>
    </row>
    <row r="6" spans="1:32" ht="14.85" customHeight="1">
      <c r="A6" s="9" t="s">
        <v>25</v>
      </c>
      <c r="B6" s="9"/>
      <c r="C6" s="76"/>
      <c r="D6" s="76"/>
      <c r="E6" s="76"/>
      <c r="F6" s="76"/>
      <c r="G6" s="76"/>
      <c r="H6" s="76"/>
      <c r="I6" s="76"/>
      <c r="J6" s="76"/>
      <c r="K6" s="76"/>
      <c r="L6" s="76"/>
      <c r="M6" s="76"/>
      <c r="N6" s="76"/>
      <c r="O6" s="76"/>
      <c r="P6" s="76"/>
      <c r="Q6" s="76"/>
    </row>
    <row r="7" spans="1:32" ht="14.85" customHeight="1">
      <c r="A7" s="10"/>
      <c r="B7" s="10"/>
      <c r="C7" s="77"/>
      <c r="D7" s="77"/>
      <c r="E7" s="77"/>
      <c r="F7" s="77"/>
      <c r="G7" s="77"/>
      <c r="H7" s="77"/>
      <c r="I7" s="77"/>
      <c r="J7" s="77"/>
      <c r="K7" s="77"/>
      <c r="L7" s="77"/>
      <c r="M7" s="77"/>
      <c r="N7" s="77"/>
      <c r="O7" s="77"/>
      <c r="P7" s="77"/>
    </row>
    <row r="8" spans="1:32" ht="14.85" customHeight="1">
      <c r="A8" s="78"/>
      <c r="B8" s="78"/>
      <c r="C8" s="78"/>
      <c r="D8" s="78"/>
      <c r="E8" s="78"/>
      <c r="F8" s="78"/>
      <c r="G8" s="78"/>
      <c r="H8" s="78"/>
      <c r="I8" s="78"/>
      <c r="J8" s="78"/>
      <c r="K8" s="78"/>
      <c r="L8" s="78"/>
      <c r="M8" s="78"/>
      <c r="N8" s="78"/>
      <c r="O8" s="78"/>
      <c r="P8" s="78"/>
    </row>
    <row r="9" spans="1:32" ht="14.85" customHeight="1">
      <c r="A9" s="116" t="s">
        <v>70</v>
      </c>
      <c r="B9" s="116"/>
      <c r="C9" s="145">
        <v>2019</v>
      </c>
      <c r="D9" s="117">
        <v>2020</v>
      </c>
      <c r="E9" s="145">
        <v>2021</v>
      </c>
      <c r="F9" s="117">
        <v>2022</v>
      </c>
      <c r="G9" s="145">
        <v>2023</v>
      </c>
      <c r="H9" s="117">
        <v>2024</v>
      </c>
      <c r="I9" s="145">
        <v>2025</v>
      </c>
      <c r="J9" s="117">
        <v>2026</v>
      </c>
      <c r="K9" s="145">
        <v>2027</v>
      </c>
      <c r="L9" s="117">
        <v>2028</v>
      </c>
      <c r="M9" s="145">
        <v>2029</v>
      </c>
      <c r="N9" s="117">
        <v>2030</v>
      </c>
      <c r="O9" s="145">
        <v>2031</v>
      </c>
      <c r="P9" s="145">
        <v>2032</v>
      </c>
      <c r="Q9" s="333">
        <v>2033</v>
      </c>
    </row>
    <row r="10" spans="1:32" ht="14.85" customHeight="1">
      <c r="A10" s="144"/>
      <c r="B10" s="144"/>
      <c r="C10" s="109"/>
      <c r="D10" s="109"/>
      <c r="E10" s="109"/>
      <c r="F10" s="109"/>
      <c r="G10" s="109"/>
      <c r="H10" s="109"/>
      <c r="I10" s="109"/>
      <c r="J10" s="109"/>
      <c r="K10" s="109"/>
      <c r="L10" s="109"/>
      <c r="M10" s="109"/>
      <c r="N10" s="109"/>
      <c r="O10" s="109"/>
      <c r="P10" s="129"/>
    </row>
    <row r="11" spans="1:32" ht="14.85" customHeight="1">
      <c r="A11" s="118" t="s">
        <v>57</v>
      </c>
      <c r="B11" s="118"/>
      <c r="C11" s="109"/>
      <c r="D11" s="109"/>
      <c r="E11" s="109"/>
      <c r="F11" s="109"/>
      <c r="G11" s="109"/>
      <c r="H11" s="109"/>
      <c r="I11" s="109"/>
      <c r="J11" s="109"/>
      <c r="K11" s="109"/>
      <c r="L11" s="109"/>
      <c r="M11" s="109"/>
      <c r="N11" s="109"/>
      <c r="O11" s="109"/>
      <c r="P11" s="129"/>
      <c r="Q11" s="311"/>
    </row>
    <row r="12" spans="1:32" ht="14.85" customHeight="1">
      <c r="A12" s="104"/>
      <c r="B12" s="89" t="s">
        <v>71</v>
      </c>
      <c r="C12" s="54">
        <v>8273.1</v>
      </c>
      <c r="D12" s="54">
        <v>8414.2999999999993</v>
      </c>
      <c r="E12" s="54">
        <v>9165.2999999999993</v>
      </c>
      <c r="F12" s="54">
        <v>9943.6</v>
      </c>
      <c r="G12" s="54">
        <v>10435</v>
      </c>
      <c r="H12" s="54">
        <v>10930.5</v>
      </c>
      <c r="I12" s="54">
        <v>11465.5</v>
      </c>
      <c r="J12" s="54">
        <v>11962.8</v>
      </c>
      <c r="K12" s="54">
        <v>12421</v>
      </c>
      <c r="L12" s="54">
        <v>12898</v>
      </c>
      <c r="M12" s="54">
        <v>13395.8</v>
      </c>
      <c r="N12" s="54">
        <v>13905.3</v>
      </c>
      <c r="O12" s="54">
        <v>14424.4</v>
      </c>
      <c r="P12" s="54">
        <v>14952.5</v>
      </c>
      <c r="Q12" s="54">
        <v>15487.8</v>
      </c>
      <c r="R12" s="93"/>
      <c r="S12" s="93"/>
      <c r="T12" s="93"/>
      <c r="U12" s="93"/>
      <c r="V12" s="93"/>
      <c r="W12" s="93"/>
      <c r="X12" s="93"/>
      <c r="Y12" s="93"/>
      <c r="Z12" s="93"/>
      <c r="AA12" s="93"/>
      <c r="AB12" s="93"/>
      <c r="AC12" s="93"/>
      <c r="AD12" s="93"/>
      <c r="AE12" s="93"/>
      <c r="AF12" s="93"/>
    </row>
    <row r="13" spans="1:32" ht="14.85" customHeight="1">
      <c r="A13" s="104"/>
      <c r="B13" s="89" t="s">
        <v>58</v>
      </c>
      <c r="C13" s="54">
        <v>236.9</v>
      </c>
      <c r="D13" s="54">
        <v>240.8</v>
      </c>
      <c r="E13" s="54">
        <v>242.7</v>
      </c>
      <c r="F13" s="54">
        <v>257.39999999999998</v>
      </c>
      <c r="G13" s="54">
        <v>305.10000000000002</v>
      </c>
      <c r="H13" s="54">
        <v>329.9</v>
      </c>
      <c r="I13" s="54">
        <v>338.3</v>
      </c>
      <c r="J13" s="54">
        <v>359.8</v>
      </c>
      <c r="K13" s="54">
        <v>382.4</v>
      </c>
      <c r="L13" s="54">
        <v>400.4</v>
      </c>
      <c r="M13" s="54">
        <v>415.7</v>
      </c>
      <c r="N13" s="54">
        <v>422.1</v>
      </c>
      <c r="O13" s="54">
        <v>427.8</v>
      </c>
      <c r="P13" s="54">
        <v>436</v>
      </c>
      <c r="Q13" s="54">
        <v>444.7</v>
      </c>
      <c r="R13" s="93"/>
      <c r="S13" s="93"/>
      <c r="T13" s="93"/>
      <c r="U13" s="93"/>
      <c r="V13" s="93"/>
      <c r="W13" s="93"/>
      <c r="X13" s="93"/>
      <c r="Y13" s="93"/>
      <c r="Z13" s="93"/>
      <c r="AA13" s="93"/>
      <c r="AB13" s="93"/>
      <c r="AC13" s="93"/>
      <c r="AD13" s="93"/>
      <c r="AE13" s="93"/>
      <c r="AF13" s="93"/>
    </row>
    <row r="14" spans="1:32" ht="14.85" customHeight="1">
      <c r="A14" s="104"/>
      <c r="B14" s="89" t="s">
        <v>59</v>
      </c>
      <c r="C14" s="54">
        <v>248.2</v>
      </c>
      <c r="D14" s="54">
        <v>246</v>
      </c>
      <c r="E14" s="54">
        <v>262.3</v>
      </c>
      <c r="F14" s="54">
        <v>275.5</v>
      </c>
      <c r="G14" s="54">
        <v>282</v>
      </c>
      <c r="H14" s="54">
        <v>281.10000000000002</v>
      </c>
      <c r="I14" s="54">
        <v>286.39999999999998</v>
      </c>
      <c r="J14" s="54">
        <v>296.7</v>
      </c>
      <c r="K14" s="54">
        <v>309.5</v>
      </c>
      <c r="L14" s="54">
        <v>322.8</v>
      </c>
      <c r="M14" s="54">
        <v>335.7</v>
      </c>
      <c r="N14" s="54">
        <v>357.4</v>
      </c>
      <c r="O14" s="54">
        <v>379</v>
      </c>
      <c r="P14" s="54">
        <v>399.9</v>
      </c>
      <c r="Q14" s="54">
        <v>420.1</v>
      </c>
      <c r="R14" s="93"/>
      <c r="S14" s="93"/>
      <c r="T14" s="93"/>
      <c r="U14" s="93"/>
      <c r="V14" s="93"/>
      <c r="W14" s="93"/>
      <c r="X14" s="93"/>
      <c r="Y14" s="93"/>
      <c r="Z14" s="93"/>
      <c r="AA14" s="93"/>
      <c r="AB14" s="93"/>
      <c r="AC14" s="93"/>
      <c r="AD14" s="93"/>
      <c r="AE14" s="93"/>
      <c r="AF14" s="93"/>
    </row>
    <row r="15" spans="1:32" ht="14.85" customHeight="1">
      <c r="A15" s="104"/>
      <c r="B15" s="89" t="s">
        <v>72</v>
      </c>
      <c r="C15" s="54">
        <v>884.1</v>
      </c>
      <c r="D15" s="54">
        <v>1151.6000000000001</v>
      </c>
      <c r="E15" s="54">
        <v>2037.4</v>
      </c>
      <c r="F15" s="54">
        <v>1698.1999999999998</v>
      </c>
      <c r="G15" s="54">
        <v>1484.9</v>
      </c>
      <c r="H15" s="54">
        <v>1370.1999999999998</v>
      </c>
      <c r="I15" s="54">
        <v>1315.4</v>
      </c>
      <c r="J15" s="54">
        <v>1288.3</v>
      </c>
      <c r="K15" s="54">
        <v>1285.3999999999999</v>
      </c>
      <c r="L15" s="54">
        <v>1297.7</v>
      </c>
      <c r="M15" s="54">
        <v>1322.4</v>
      </c>
      <c r="N15" s="54">
        <v>1356.3999999999999</v>
      </c>
      <c r="O15" s="54">
        <v>1396.6</v>
      </c>
      <c r="P15" s="54">
        <v>1441.9</v>
      </c>
      <c r="Q15" s="54">
        <v>1490.5</v>
      </c>
      <c r="R15" s="93"/>
      <c r="S15" s="93"/>
      <c r="T15" s="93"/>
      <c r="U15" s="93"/>
      <c r="V15" s="93"/>
      <c r="W15" s="93"/>
      <c r="X15" s="93"/>
      <c r="Y15" s="93"/>
      <c r="Z15" s="93"/>
      <c r="AA15" s="93"/>
      <c r="AB15" s="93"/>
      <c r="AC15" s="93"/>
      <c r="AD15" s="93"/>
      <c r="AE15" s="93"/>
      <c r="AF15" s="93"/>
    </row>
    <row r="16" spans="1:32" ht="14.85" customHeight="1">
      <c r="A16" s="104"/>
      <c r="B16" s="89" t="s">
        <v>121</v>
      </c>
      <c r="C16" s="54">
        <v>1102.8000000000002</v>
      </c>
      <c r="D16" s="54">
        <v>1170.0999999999999</v>
      </c>
      <c r="E16" s="54">
        <v>1302.0999999999999</v>
      </c>
      <c r="F16" s="54">
        <v>1395.0000000000002</v>
      </c>
      <c r="G16" s="54">
        <v>1408.3</v>
      </c>
      <c r="H16" s="54">
        <v>1469.6000000000001</v>
      </c>
      <c r="I16" s="54">
        <v>1571.8999999999999</v>
      </c>
      <c r="J16" s="54">
        <v>1667.3</v>
      </c>
      <c r="K16" s="54">
        <v>1754.4</v>
      </c>
      <c r="L16" s="54">
        <v>1800.1</v>
      </c>
      <c r="M16" s="54">
        <v>1851.3000000000002</v>
      </c>
      <c r="N16" s="54">
        <v>1909</v>
      </c>
      <c r="O16" s="54">
        <v>1970.8</v>
      </c>
      <c r="P16" s="54">
        <v>2037.7000000000003</v>
      </c>
      <c r="Q16" s="54">
        <v>2107.2000000000003</v>
      </c>
      <c r="R16" s="93"/>
      <c r="S16" s="93"/>
      <c r="T16" s="93"/>
      <c r="U16" s="93"/>
      <c r="V16" s="93"/>
      <c r="W16" s="93"/>
      <c r="X16" s="93"/>
      <c r="Y16" s="93"/>
      <c r="Z16" s="93"/>
      <c r="AA16" s="93"/>
      <c r="AB16" s="93"/>
      <c r="AC16" s="93"/>
      <c r="AD16" s="93"/>
      <c r="AE16" s="93"/>
      <c r="AF16" s="93"/>
    </row>
    <row r="17" spans="1:32" ht="14.85" customHeight="1">
      <c r="A17" s="104"/>
      <c r="B17" s="90" t="s">
        <v>60</v>
      </c>
      <c r="C17" s="54">
        <v>1125.4000000000001</v>
      </c>
      <c r="D17" s="54">
        <v>1127.1999999999998</v>
      </c>
      <c r="E17" s="54">
        <v>1336.4</v>
      </c>
      <c r="F17" s="54">
        <v>1332.8</v>
      </c>
      <c r="G17" s="54">
        <v>1362.5</v>
      </c>
      <c r="H17" s="54">
        <v>1422.5</v>
      </c>
      <c r="I17" s="54">
        <v>1484.1999999999998</v>
      </c>
      <c r="J17" s="54">
        <v>1550.7</v>
      </c>
      <c r="K17" s="54">
        <v>1618.3</v>
      </c>
      <c r="L17" s="54">
        <v>1686.6</v>
      </c>
      <c r="M17" s="54">
        <v>1756.6000000000001</v>
      </c>
      <c r="N17" s="54">
        <v>1826.6999999999998</v>
      </c>
      <c r="O17" s="54">
        <v>1896.5</v>
      </c>
      <c r="P17" s="54">
        <v>1974.1000000000001</v>
      </c>
      <c r="Q17" s="54">
        <v>2052.9</v>
      </c>
      <c r="R17" s="93"/>
      <c r="S17" s="93"/>
      <c r="T17" s="93"/>
      <c r="U17" s="93"/>
      <c r="V17" s="93"/>
      <c r="W17" s="93"/>
      <c r="X17" s="93"/>
      <c r="Y17" s="93"/>
      <c r="Z17" s="93"/>
      <c r="AA17" s="93"/>
      <c r="AB17" s="93"/>
      <c r="AC17" s="93"/>
      <c r="AD17" s="93"/>
      <c r="AE17" s="93"/>
      <c r="AF17" s="93"/>
    </row>
    <row r="18" spans="1:32" ht="14.85" customHeight="1">
      <c r="A18" s="104"/>
      <c r="B18" s="89" t="s">
        <v>61</v>
      </c>
      <c r="C18" s="54">
        <v>360.9</v>
      </c>
      <c r="D18" s="54">
        <v>376.4</v>
      </c>
      <c r="E18" s="54">
        <v>421.6</v>
      </c>
      <c r="F18" s="54">
        <v>456.8</v>
      </c>
      <c r="G18" s="54">
        <v>516.6</v>
      </c>
      <c r="H18" s="54">
        <v>568.6</v>
      </c>
      <c r="I18" s="54">
        <v>610.5</v>
      </c>
      <c r="J18" s="54">
        <v>651.5</v>
      </c>
      <c r="K18" s="54">
        <v>694.5</v>
      </c>
      <c r="L18" s="54">
        <v>742.9</v>
      </c>
      <c r="M18" s="54">
        <v>794.7</v>
      </c>
      <c r="N18" s="54">
        <v>848.3</v>
      </c>
      <c r="O18" s="54">
        <v>896.6</v>
      </c>
      <c r="P18" s="54">
        <v>948.6</v>
      </c>
      <c r="Q18" s="54">
        <v>1002.9</v>
      </c>
      <c r="R18" s="93"/>
      <c r="S18" s="93"/>
      <c r="T18" s="93"/>
      <c r="U18" s="93"/>
      <c r="V18" s="93"/>
      <c r="W18" s="93"/>
      <c r="X18" s="93"/>
      <c r="Y18" s="93"/>
      <c r="Z18" s="93"/>
      <c r="AA18" s="93"/>
      <c r="AB18" s="93"/>
      <c r="AC18" s="93"/>
      <c r="AD18" s="93"/>
      <c r="AE18" s="93"/>
      <c r="AF18" s="93"/>
    </row>
    <row r="19" spans="1:32" ht="14.85" customHeight="1">
      <c r="A19" s="104"/>
      <c r="B19" s="89" t="s">
        <v>73</v>
      </c>
      <c r="C19" s="54">
        <v>-124.89999999999998</v>
      </c>
      <c r="D19" s="54">
        <v>62.400000000000006</v>
      </c>
      <c r="E19" s="54">
        <v>136</v>
      </c>
      <c r="F19" s="54">
        <v>-95.6</v>
      </c>
      <c r="G19" s="54">
        <v>-110</v>
      </c>
      <c r="H19" s="54">
        <v>-112.70000000000002</v>
      </c>
      <c r="I19" s="54">
        <v>-115.5</v>
      </c>
      <c r="J19" s="54">
        <v>-117.79999999999998</v>
      </c>
      <c r="K19" s="54">
        <v>-73.799999999999983</v>
      </c>
      <c r="L19" s="54">
        <v>-77.69999999999996</v>
      </c>
      <c r="M19" s="54">
        <v>-155.50000000000003</v>
      </c>
      <c r="N19" s="54">
        <v>-162.80000000000001</v>
      </c>
      <c r="O19" s="54">
        <v>-169.39999999999998</v>
      </c>
      <c r="P19" s="54">
        <v>-176</v>
      </c>
      <c r="Q19" s="54">
        <v>-185.00000000000003</v>
      </c>
      <c r="R19" s="93"/>
      <c r="S19" s="93"/>
      <c r="T19" s="93"/>
      <c r="U19" s="93"/>
      <c r="V19" s="93"/>
      <c r="W19" s="93"/>
      <c r="X19" s="93"/>
      <c r="Y19" s="93"/>
      <c r="Z19" s="93"/>
      <c r="AA19" s="93"/>
      <c r="AB19" s="93"/>
      <c r="AC19" s="93"/>
      <c r="AD19" s="93"/>
      <c r="AE19" s="93"/>
      <c r="AF19" s="93"/>
    </row>
    <row r="20" spans="1:32" ht="14.85" customHeight="1">
      <c r="A20" s="104"/>
      <c r="B20" s="89" t="s">
        <v>62</v>
      </c>
      <c r="C20" s="54">
        <v>12107</v>
      </c>
      <c r="D20" s="54">
        <v>12789</v>
      </c>
      <c r="E20" s="54">
        <v>14904</v>
      </c>
      <c r="F20" s="54">
        <v>15264</v>
      </c>
      <c r="G20" s="54">
        <v>15684</v>
      </c>
      <c r="H20" s="54">
        <v>16260</v>
      </c>
      <c r="I20" s="54">
        <v>16957</v>
      </c>
      <c r="J20" s="54">
        <v>17660</v>
      </c>
      <c r="K20" s="54">
        <v>18391</v>
      </c>
      <c r="L20" s="54">
        <v>19071</v>
      </c>
      <c r="M20" s="54">
        <v>19717</v>
      </c>
      <c r="N20" s="54">
        <v>20463</v>
      </c>
      <c r="O20" s="54">
        <v>21222</v>
      </c>
      <c r="P20" s="54">
        <v>22015</v>
      </c>
      <c r="Q20" s="54">
        <v>22822</v>
      </c>
      <c r="R20" s="93"/>
      <c r="S20" s="93"/>
      <c r="T20" s="93"/>
      <c r="U20" s="93"/>
      <c r="V20" s="93"/>
      <c r="W20" s="93"/>
      <c r="X20" s="93"/>
      <c r="Y20" s="93"/>
      <c r="Z20" s="93"/>
      <c r="AA20" s="93"/>
      <c r="AB20" s="93"/>
      <c r="AC20" s="93"/>
      <c r="AD20" s="93"/>
      <c r="AE20" s="93"/>
      <c r="AF20" s="93"/>
    </row>
    <row r="21" spans="1:32" ht="14.85" customHeight="1">
      <c r="A21" s="104"/>
      <c r="B21" s="89" t="s">
        <v>63</v>
      </c>
      <c r="C21" s="54">
        <v>145</v>
      </c>
      <c r="D21" s="54">
        <v>139</v>
      </c>
      <c r="E21" s="54">
        <v>146</v>
      </c>
      <c r="F21" s="54">
        <v>160</v>
      </c>
      <c r="G21" s="54">
        <v>170</v>
      </c>
      <c r="H21" s="54">
        <v>179</v>
      </c>
      <c r="I21" s="54">
        <v>187</v>
      </c>
      <c r="J21" s="54">
        <v>197</v>
      </c>
      <c r="K21" s="54">
        <v>204</v>
      </c>
      <c r="L21" s="54">
        <v>213</v>
      </c>
      <c r="M21" s="54">
        <v>221</v>
      </c>
      <c r="N21" s="54">
        <v>230</v>
      </c>
      <c r="O21" s="54">
        <v>239</v>
      </c>
      <c r="P21" s="54">
        <v>248</v>
      </c>
      <c r="Q21" s="54">
        <v>258</v>
      </c>
      <c r="R21" s="93"/>
      <c r="S21" s="93"/>
      <c r="T21" s="93"/>
      <c r="U21" s="93"/>
      <c r="V21" s="93"/>
      <c r="W21" s="93"/>
      <c r="X21" s="93"/>
      <c r="Y21" s="93"/>
      <c r="Z21" s="93"/>
      <c r="AA21" s="93"/>
      <c r="AB21" s="93"/>
      <c r="AC21" s="93"/>
      <c r="AD21" s="93"/>
      <c r="AE21" s="93"/>
      <c r="AF21" s="93"/>
    </row>
    <row r="22" spans="1:32" ht="14.85" customHeight="1">
      <c r="A22" s="104"/>
      <c r="B22" s="89" t="s">
        <v>64</v>
      </c>
      <c r="C22" s="54">
        <v>11962</v>
      </c>
      <c r="D22" s="54">
        <v>12650</v>
      </c>
      <c r="E22" s="54">
        <v>14758</v>
      </c>
      <c r="F22" s="54">
        <v>15104</v>
      </c>
      <c r="G22" s="54">
        <v>15514</v>
      </c>
      <c r="H22" s="54">
        <v>16081</v>
      </c>
      <c r="I22" s="54">
        <v>16770</v>
      </c>
      <c r="J22" s="54">
        <v>17463</v>
      </c>
      <c r="K22" s="54">
        <v>18187</v>
      </c>
      <c r="L22" s="54">
        <v>18858</v>
      </c>
      <c r="M22" s="54">
        <v>19496</v>
      </c>
      <c r="N22" s="54">
        <v>20233</v>
      </c>
      <c r="O22" s="54">
        <v>20983</v>
      </c>
      <c r="P22" s="54">
        <v>21767</v>
      </c>
      <c r="Q22" s="54">
        <v>22564</v>
      </c>
      <c r="R22" s="93"/>
      <c r="S22" s="93"/>
      <c r="T22" s="93"/>
      <c r="U22" s="93"/>
      <c r="V22" s="93"/>
      <c r="W22" s="93"/>
      <c r="X22" s="93"/>
      <c r="Y22" s="93"/>
      <c r="Z22" s="93"/>
      <c r="AA22" s="93"/>
      <c r="AB22" s="93"/>
      <c r="AC22" s="93"/>
      <c r="AD22" s="93"/>
      <c r="AE22" s="93"/>
      <c r="AF22" s="93"/>
    </row>
    <row r="23" spans="1:32" ht="14.85" customHeight="1">
      <c r="A23" s="119"/>
      <c r="B23" s="120"/>
      <c r="C23" s="54"/>
      <c r="D23" s="54"/>
      <c r="E23" s="54"/>
      <c r="F23" s="54"/>
      <c r="G23" s="54"/>
      <c r="H23" s="54"/>
      <c r="I23" s="54"/>
      <c r="J23" s="54"/>
      <c r="K23" s="54"/>
      <c r="L23" s="54"/>
      <c r="M23" s="54"/>
      <c r="N23" s="54"/>
      <c r="O23" s="54"/>
      <c r="P23" s="54"/>
      <c r="Q23" s="54"/>
    </row>
    <row r="24" spans="1:32" ht="14.85" customHeight="1">
      <c r="A24" s="119"/>
      <c r="B24" s="120"/>
      <c r="C24" s="54"/>
      <c r="D24" s="54"/>
      <c r="E24" s="54"/>
      <c r="F24" s="54"/>
      <c r="G24" s="54"/>
      <c r="H24" s="54"/>
      <c r="I24" s="54"/>
      <c r="J24" s="54"/>
      <c r="K24" s="54"/>
      <c r="L24" s="54"/>
      <c r="M24" s="54"/>
      <c r="N24" s="54"/>
      <c r="O24" s="54"/>
      <c r="P24" s="54"/>
      <c r="Q24" s="54"/>
    </row>
    <row r="25" spans="1:32" ht="14.85" customHeight="1">
      <c r="A25" s="118" t="s">
        <v>65</v>
      </c>
      <c r="B25" s="121"/>
      <c r="C25" s="54"/>
      <c r="D25" s="54"/>
      <c r="E25" s="54"/>
      <c r="F25" s="54"/>
      <c r="G25" s="54"/>
      <c r="H25" s="54"/>
      <c r="I25" s="54"/>
      <c r="J25" s="54"/>
      <c r="K25" s="54"/>
      <c r="L25" s="54"/>
      <c r="M25" s="54"/>
      <c r="N25" s="54"/>
      <c r="O25" s="54"/>
      <c r="P25" s="54"/>
      <c r="Q25" s="54"/>
      <c r="S25" s="93"/>
      <c r="T25" s="93"/>
      <c r="U25" s="93"/>
      <c r="V25" s="93"/>
      <c r="W25" s="93"/>
      <c r="X25" s="93"/>
      <c r="Y25" s="93"/>
      <c r="Z25" s="93"/>
      <c r="AA25" s="93"/>
      <c r="AB25" s="93"/>
      <c r="AC25" s="93"/>
      <c r="AD25" s="93"/>
      <c r="AE25" s="93"/>
    </row>
    <row r="26" spans="1:32" ht="14.85" customHeight="1">
      <c r="A26" s="104"/>
      <c r="B26" s="90" t="s">
        <v>105</v>
      </c>
      <c r="C26" s="54">
        <v>0</v>
      </c>
      <c r="D26" s="54">
        <v>0</v>
      </c>
      <c r="E26" s="54">
        <v>0</v>
      </c>
      <c r="F26" s="54">
        <v>0</v>
      </c>
      <c r="G26" s="54">
        <v>0</v>
      </c>
      <c r="H26" s="54">
        <v>0</v>
      </c>
      <c r="I26" s="54">
        <v>0</v>
      </c>
      <c r="J26" s="54">
        <v>1564</v>
      </c>
      <c r="K26" s="54">
        <v>1603.3</v>
      </c>
      <c r="L26" s="54">
        <v>1641.5</v>
      </c>
      <c r="M26" s="54">
        <v>1679.4</v>
      </c>
      <c r="N26" s="54">
        <v>1716.9</v>
      </c>
      <c r="O26" s="54">
        <v>1756.4</v>
      </c>
      <c r="P26" s="54">
        <v>1794.9</v>
      </c>
      <c r="Q26" s="54">
        <v>1831.1</v>
      </c>
      <c r="S26" s="93"/>
      <c r="T26" s="93"/>
      <c r="U26" s="93"/>
      <c r="V26" s="93"/>
      <c r="W26" s="93"/>
      <c r="X26" s="93"/>
      <c r="Y26" s="93"/>
      <c r="Z26" s="93"/>
      <c r="AA26" s="93"/>
      <c r="AB26" s="93"/>
      <c r="AC26" s="93"/>
      <c r="AD26" s="93"/>
      <c r="AE26" s="93"/>
    </row>
    <row r="27" spans="1:32" ht="14.85" customHeight="1">
      <c r="A27" s="104"/>
      <c r="B27" s="90" t="s">
        <v>66</v>
      </c>
      <c r="C27" s="54">
        <v>2410.6</v>
      </c>
      <c r="D27" s="54">
        <v>2448.1</v>
      </c>
      <c r="E27" s="54">
        <v>2492.9</v>
      </c>
      <c r="F27" s="54">
        <v>2588</v>
      </c>
      <c r="G27" s="54">
        <v>2803.6</v>
      </c>
      <c r="H27" s="54">
        <v>2947.4</v>
      </c>
      <c r="I27" s="54">
        <v>2999.5</v>
      </c>
      <c r="J27" s="54">
        <v>1221.5</v>
      </c>
      <c r="K27" s="54">
        <v>1234.7</v>
      </c>
      <c r="L27" s="54">
        <v>1257.7</v>
      </c>
      <c r="M27" s="54">
        <v>1278.9000000000001</v>
      </c>
      <c r="N27" s="54">
        <v>1309.3</v>
      </c>
      <c r="O27" s="54">
        <v>1337</v>
      </c>
      <c r="P27" s="54">
        <v>1370.8</v>
      </c>
      <c r="Q27" s="54">
        <v>1394.8</v>
      </c>
      <c r="S27" s="93"/>
      <c r="T27" s="93"/>
      <c r="U27" s="93"/>
      <c r="V27" s="93"/>
      <c r="W27" s="93"/>
      <c r="X27" s="93"/>
      <c r="Y27" s="93"/>
      <c r="Z27" s="93"/>
      <c r="AA27" s="93"/>
      <c r="AB27" s="93"/>
      <c r="AC27" s="93"/>
      <c r="AD27" s="93"/>
      <c r="AE27" s="93"/>
    </row>
    <row r="28" spans="1:32" s="107" customFormat="1" ht="14.85" customHeight="1">
      <c r="A28" s="104"/>
      <c r="B28" s="90" t="s">
        <v>106</v>
      </c>
      <c r="C28" s="54">
        <v>636.70000000000005</v>
      </c>
      <c r="D28" s="54">
        <v>643.79999999999995</v>
      </c>
      <c r="E28" s="54">
        <v>673.3</v>
      </c>
      <c r="F28" s="54">
        <v>722.6</v>
      </c>
      <c r="G28" s="54">
        <v>765.3</v>
      </c>
      <c r="H28" s="54">
        <v>864.9</v>
      </c>
      <c r="I28" s="54">
        <v>995</v>
      </c>
      <c r="J28" s="54">
        <v>2425</v>
      </c>
      <c r="K28" s="54">
        <v>2567.6</v>
      </c>
      <c r="L28" s="54">
        <v>2709.4</v>
      </c>
      <c r="M28" s="54">
        <v>2850.8</v>
      </c>
      <c r="N28" s="54">
        <v>2990</v>
      </c>
      <c r="O28" s="54">
        <v>3120.5</v>
      </c>
      <c r="P28" s="54">
        <v>3248.4</v>
      </c>
      <c r="Q28" s="54">
        <v>3381.8</v>
      </c>
      <c r="R28" s="108"/>
      <c r="S28" s="108"/>
      <c r="T28" s="108"/>
      <c r="U28" s="108"/>
      <c r="V28" s="108"/>
      <c r="W28" s="108"/>
    </row>
    <row r="29" spans="1:32" ht="14.85" customHeight="1">
      <c r="A29" s="104"/>
      <c r="B29" s="90" t="s">
        <v>107</v>
      </c>
      <c r="C29" s="54">
        <v>146.4</v>
      </c>
      <c r="D29" s="54">
        <v>159.9</v>
      </c>
      <c r="E29" s="54">
        <v>176.7</v>
      </c>
      <c r="F29" s="54">
        <v>185.2</v>
      </c>
      <c r="G29" s="54">
        <v>186.4</v>
      </c>
      <c r="H29" s="54">
        <v>194.8</v>
      </c>
      <c r="I29" s="54">
        <v>208.6</v>
      </c>
      <c r="J29" s="54">
        <v>0</v>
      </c>
      <c r="K29" s="54">
        <v>0</v>
      </c>
      <c r="L29" s="54">
        <v>0</v>
      </c>
      <c r="M29" s="54">
        <v>0</v>
      </c>
      <c r="N29" s="54">
        <v>0</v>
      </c>
      <c r="O29" s="54">
        <v>0</v>
      </c>
      <c r="P29" s="54">
        <v>0</v>
      </c>
      <c r="Q29" s="54">
        <v>0</v>
      </c>
      <c r="S29" s="93"/>
      <c r="T29" s="93"/>
      <c r="U29" s="93"/>
      <c r="V29" s="93"/>
      <c r="W29" s="93"/>
      <c r="X29" s="93"/>
      <c r="Y29" s="93"/>
      <c r="Z29" s="93"/>
      <c r="AA29" s="93"/>
      <c r="AB29" s="93"/>
      <c r="AC29" s="93"/>
      <c r="AD29" s="93"/>
      <c r="AE29" s="93"/>
    </row>
    <row r="30" spans="1:32" ht="14.85" customHeight="1">
      <c r="A30" s="104"/>
      <c r="B30" s="90" t="s">
        <v>74</v>
      </c>
      <c r="C30" s="54">
        <v>3193.7000000000003</v>
      </c>
      <c r="D30" s="54">
        <v>3251.7999999999997</v>
      </c>
      <c r="E30" s="54">
        <v>3342.8999999999996</v>
      </c>
      <c r="F30" s="54">
        <v>3495.7999999999997</v>
      </c>
      <c r="G30" s="54">
        <v>3755.2999999999997</v>
      </c>
      <c r="H30" s="54">
        <v>4007.1000000000004</v>
      </c>
      <c r="I30" s="54">
        <v>4203.1000000000004</v>
      </c>
      <c r="J30" s="54">
        <v>5210.5</v>
      </c>
      <c r="K30" s="54">
        <v>5405.6</v>
      </c>
      <c r="L30" s="54">
        <v>5608.6</v>
      </c>
      <c r="M30" s="54">
        <v>5809.1</v>
      </c>
      <c r="N30" s="54">
        <v>6016.2</v>
      </c>
      <c r="O30" s="54">
        <v>6213.9</v>
      </c>
      <c r="P30" s="54">
        <v>6414.1</v>
      </c>
      <c r="Q30" s="54">
        <v>6607.7</v>
      </c>
      <c r="S30" s="93"/>
      <c r="T30" s="93"/>
      <c r="U30" s="93"/>
      <c r="V30" s="93"/>
      <c r="W30" s="93"/>
      <c r="X30" s="93"/>
      <c r="Y30" s="93"/>
      <c r="Z30" s="93"/>
      <c r="AA30" s="93"/>
      <c r="AB30" s="93"/>
      <c r="AC30" s="93"/>
      <c r="AD30" s="93"/>
      <c r="AE30" s="93"/>
    </row>
    <row r="31" spans="1:32" s="101" customFormat="1" ht="14.85" customHeight="1">
      <c r="A31" s="104"/>
      <c r="B31" s="90" t="s">
        <v>75</v>
      </c>
      <c r="C31" s="54">
        <v>9235.2000000000007</v>
      </c>
      <c r="D31" s="54">
        <v>9904.5</v>
      </c>
      <c r="E31" s="54">
        <v>11872.2</v>
      </c>
      <c r="F31" s="54">
        <v>12097.1</v>
      </c>
      <c r="G31" s="54">
        <v>12289.3</v>
      </c>
      <c r="H31" s="54">
        <v>12643.7</v>
      </c>
      <c r="I31" s="54">
        <v>13164.1</v>
      </c>
      <c r="J31" s="54">
        <v>13008.1</v>
      </c>
      <c r="K31" s="54">
        <v>13564</v>
      </c>
      <c r="L31" s="54">
        <v>14057.2</v>
      </c>
      <c r="M31" s="54">
        <v>14563.3</v>
      </c>
      <c r="N31" s="54">
        <v>15124</v>
      </c>
      <c r="O31" s="54">
        <v>15705.3</v>
      </c>
      <c r="P31" s="54">
        <v>16318.3</v>
      </c>
      <c r="Q31" s="54">
        <v>16953</v>
      </c>
      <c r="R31" s="102"/>
      <c r="S31" s="102"/>
      <c r="T31" s="102"/>
      <c r="U31" s="102"/>
      <c r="V31" s="102"/>
      <c r="W31" s="102"/>
    </row>
    <row r="32" spans="1:32" s="101" customFormat="1" ht="14.85" customHeight="1">
      <c r="A32" s="104"/>
      <c r="B32" s="90"/>
      <c r="C32" s="54"/>
      <c r="D32" s="54"/>
      <c r="E32" s="54"/>
      <c r="F32" s="54"/>
      <c r="G32" s="54"/>
      <c r="H32" s="54"/>
      <c r="I32" s="54"/>
      <c r="J32" s="54"/>
      <c r="K32" s="54"/>
      <c r="L32" s="54"/>
      <c r="M32" s="54"/>
      <c r="N32" s="54"/>
      <c r="O32" s="54"/>
      <c r="P32" s="54"/>
      <c r="Q32" s="54"/>
      <c r="R32" s="102"/>
      <c r="S32" s="102"/>
      <c r="T32" s="102"/>
      <c r="U32" s="102"/>
      <c r="V32" s="102"/>
      <c r="W32" s="102"/>
    </row>
    <row r="33" spans="1:31" s="101" customFormat="1" ht="14.85" customHeight="1">
      <c r="A33" s="104"/>
      <c r="B33" s="90" t="s">
        <v>124</v>
      </c>
      <c r="C33" s="54">
        <v>8251.2000000000007</v>
      </c>
      <c r="D33" s="54">
        <v>8690.1</v>
      </c>
      <c r="E33" s="54">
        <v>9808.5</v>
      </c>
      <c r="F33" s="54">
        <v>10334.1</v>
      </c>
      <c r="G33" s="54">
        <v>10721.2</v>
      </c>
      <c r="H33" s="54">
        <v>11187.6</v>
      </c>
      <c r="I33" s="54">
        <v>11758.2</v>
      </c>
      <c r="J33" s="54">
        <v>11644.2</v>
      </c>
      <c r="K33" s="54">
        <v>12194.4</v>
      </c>
      <c r="L33" s="54">
        <v>12667.5</v>
      </c>
      <c r="M33" s="54">
        <v>13160.6</v>
      </c>
      <c r="N33" s="54">
        <v>13675.5</v>
      </c>
      <c r="O33" s="54">
        <v>14204.1</v>
      </c>
      <c r="P33" s="54">
        <v>14761.5</v>
      </c>
      <c r="Q33" s="54">
        <v>15338.8</v>
      </c>
      <c r="R33" s="102"/>
      <c r="S33" s="102"/>
      <c r="T33" s="102"/>
      <c r="U33" s="102"/>
      <c r="V33" s="102"/>
      <c r="W33" s="102"/>
    </row>
    <row r="34" spans="1:31" s="101" customFormat="1" ht="14.85" customHeight="1">
      <c r="A34" s="104"/>
      <c r="B34" s="103" t="s">
        <v>79</v>
      </c>
      <c r="C34" s="54">
        <v>1553.7</v>
      </c>
      <c r="D34" s="54">
        <v>1581.3</v>
      </c>
      <c r="E34" s="54">
        <v>1677.6</v>
      </c>
      <c r="F34" s="54">
        <v>1732.3</v>
      </c>
      <c r="G34" s="54">
        <v>1855.7</v>
      </c>
      <c r="H34" s="54">
        <v>1962.5</v>
      </c>
      <c r="I34" s="54">
        <v>2045</v>
      </c>
      <c r="J34" s="54">
        <v>2079.8000000000002</v>
      </c>
      <c r="K34" s="54">
        <v>2147.3000000000002</v>
      </c>
      <c r="L34" s="54">
        <v>2207.5</v>
      </c>
      <c r="M34" s="54">
        <v>2272</v>
      </c>
      <c r="N34" s="54">
        <v>2339</v>
      </c>
      <c r="O34" s="54">
        <v>2409.9</v>
      </c>
      <c r="P34" s="54">
        <v>2480.1999999999998</v>
      </c>
      <c r="Q34" s="54">
        <v>2554.3000000000002</v>
      </c>
      <c r="R34" s="102"/>
      <c r="S34" s="102"/>
      <c r="T34" s="102"/>
      <c r="U34" s="102"/>
      <c r="V34" s="102"/>
      <c r="W34" s="102"/>
    </row>
    <row r="35" spans="1:31" s="101" customFormat="1" ht="14.85" customHeight="1">
      <c r="A35" s="104"/>
      <c r="B35" s="103" t="s">
        <v>80</v>
      </c>
      <c r="C35" s="54">
        <v>2998.3</v>
      </c>
      <c r="D35" s="54">
        <v>3090.6</v>
      </c>
      <c r="E35" s="54">
        <v>3366.6</v>
      </c>
      <c r="F35" s="54">
        <v>3516.3</v>
      </c>
      <c r="G35" s="54">
        <v>3713</v>
      </c>
      <c r="H35" s="54">
        <v>3896.3</v>
      </c>
      <c r="I35" s="54">
        <v>4065.5</v>
      </c>
      <c r="J35" s="54">
        <v>4053.2</v>
      </c>
      <c r="K35" s="54">
        <v>4198.3</v>
      </c>
      <c r="L35" s="54">
        <v>4344.1000000000004</v>
      </c>
      <c r="M35" s="54">
        <v>4496.3</v>
      </c>
      <c r="N35" s="54">
        <v>4650</v>
      </c>
      <c r="O35" s="54">
        <v>4810.3</v>
      </c>
      <c r="P35" s="54">
        <v>4977</v>
      </c>
      <c r="Q35" s="54">
        <v>5142.7</v>
      </c>
      <c r="R35" s="102"/>
      <c r="S35" s="102"/>
      <c r="T35" s="102"/>
      <c r="U35" s="102"/>
      <c r="V35" s="102"/>
      <c r="W35" s="102"/>
    </row>
    <row r="36" spans="1:31" s="101" customFormat="1" ht="14.85" customHeight="1">
      <c r="A36" s="104"/>
      <c r="B36" s="103" t="s">
        <v>81</v>
      </c>
      <c r="C36" s="54">
        <v>1618.9</v>
      </c>
      <c r="D36" s="54">
        <v>1696.7</v>
      </c>
      <c r="E36" s="54">
        <v>1915.9</v>
      </c>
      <c r="F36" s="54">
        <v>2092.9</v>
      </c>
      <c r="G36" s="54">
        <v>2156.3000000000002</v>
      </c>
      <c r="H36" s="54">
        <v>2227.5</v>
      </c>
      <c r="I36" s="54">
        <v>2332.9</v>
      </c>
      <c r="J36" s="54">
        <v>2236.5</v>
      </c>
      <c r="K36" s="54">
        <v>2348.1</v>
      </c>
      <c r="L36" s="54">
        <v>2458.1</v>
      </c>
      <c r="M36" s="54">
        <v>2575.9</v>
      </c>
      <c r="N36" s="54">
        <v>2692.7</v>
      </c>
      <c r="O36" s="54">
        <v>2811.8</v>
      </c>
      <c r="P36" s="54">
        <v>2935.7</v>
      </c>
      <c r="Q36" s="54">
        <v>3066.9</v>
      </c>
      <c r="R36" s="102"/>
      <c r="S36" s="102"/>
      <c r="T36" s="102"/>
      <c r="U36" s="102"/>
      <c r="V36" s="102"/>
      <c r="W36" s="102"/>
    </row>
    <row r="37" spans="1:31" s="101" customFormat="1" ht="14.85" customHeight="1">
      <c r="A37" s="104"/>
      <c r="B37" s="103" t="s">
        <v>82</v>
      </c>
      <c r="C37" s="54">
        <v>810.1</v>
      </c>
      <c r="D37" s="54">
        <v>876.9</v>
      </c>
      <c r="E37" s="54">
        <v>1019.4</v>
      </c>
      <c r="F37" s="54">
        <v>1132.9000000000001</v>
      </c>
      <c r="G37" s="54">
        <v>1157.7</v>
      </c>
      <c r="H37" s="54">
        <v>1194.0999999999999</v>
      </c>
      <c r="I37" s="54">
        <v>1258.4000000000001</v>
      </c>
      <c r="J37" s="54">
        <v>893.1</v>
      </c>
      <c r="K37" s="54">
        <v>945.5</v>
      </c>
      <c r="L37" s="54">
        <v>995.4</v>
      </c>
      <c r="M37" s="54">
        <v>1048.9000000000001</v>
      </c>
      <c r="N37" s="54">
        <v>1103.5</v>
      </c>
      <c r="O37" s="54">
        <v>1158</v>
      </c>
      <c r="P37" s="54">
        <v>1217.3</v>
      </c>
      <c r="Q37" s="54">
        <v>1279</v>
      </c>
      <c r="R37" s="102"/>
      <c r="S37" s="102"/>
      <c r="T37" s="102"/>
      <c r="U37" s="102"/>
      <c r="V37" s="102"/>
      <c r="W37" s="102"/>
    </row>
    <row r="38" spans="1:31" s="101" customFormat="1" ht="14.85" customHeight="1">
      <c r="A38" s="104"/>
      <c r="B38" s="103" t="s">
        <v>83</v>
      </c>
      <c r="C38" s="54">
        <v>201</v>
      </c>
      <c r="D38" s="54">
        <v>223.5</v>
      </c>
      <c r="E38" s="54">
        <v>270.3</v>
      </c>
      <c r="F38" s="54">
        <v>288.3</v>
      </c>
      <c r="G38" s="54">
        <v>289.89999999999998</v>
      </c>
      <c r="H38" s="54">
        <v>299.60000000000002</v>
      </c>
      <c r="I38" s="54">
        <v>319.3</v>
      </c>
      <c r="J38" s="54">
        <v>774</v>
      </c>
      <c r="K38" s="54">
        <v>823.9</v>
      </c>
      <c r="L38" s="54">
        <v>865.3</v>
      </c>
      <c r="M38" s="54">
        <v>909</v>
      </c>
      <c r="N38" s="54">
        <v>954.5</v>
      </c>
      <c r="O38" s="54">
        <v>1000.4</v>
      </c>
      <c r="P38" s="54">
        <v>1050.2</v>
      </c>
      <c r="Q38" s="54">
        <v>1102.4000000000001</v>
      </c>
      <c r="R38" s="102"/>
      <c r="S38" s="102"/>
      <c r="T38" s="102"/>
      <c r="U38" s="102"/>
      <c r="V38" s="102"/>
      <c r="W38" s="102"/>
    </row>
    <row r="39" spans="1:31" s="101" customFormat="1" ht="14.85" customHeight="1">
      <c r="A39" s="104"/>
      <c r="B39" s="103" t="s">
        <v>84</v>
      </c>
      <c r="C39" s="54">
        <v>306.7</v>
      </c>
      <c r="D39" s="54">
        <v>346.1</v>
      </c>
      <c r="E39" s="54">
        <v>438.5</v>
      </c>
      <c r="F39" s="54">
        <v>449.3</v>
      </c>
      <c r="G39" s="54">
        <v>446.8</v>
      </c>
      <c r="H39" s="54">
        <v>464.1</v>
      </c>
      <c r="I39" s="54">
        <v>500</v>
      </c>
      <c r="J39" s="54">
        <v>108.1</v>
      </c>
      <c r="K39" s="54">
        <v>115.6</v>
      </c>
      <c r="L39" s="54">
        <v>120.8</v>
      </c>
      <c r="M39" s="54">
        <v>126.5</v>
      </c>
      <c r="N39" s="54">
        <v>132.5</v>
      </c>
      <c r="O39" s="54">
        <v>138.4</v>
      </c>
      <c r="P39" s="54">
        <v>144.9</v>
      </c>
      <c r="Q39" s="54">
        <v>151.80000000000001</v>
      </c>
      <c r="R39" s="102"/>
      <c r="S39" s="102"/>
      <c r="T39" s="102"/>
      <c r="U39" s="102"/>
      <c r="V39" s="102"/>
      <c r="W39" s="102"/>
    </row>
    <row r="40" spans="1:31" s="101" customFormat="1" ht="14.85" customHeight="1">
      <c r="A40" s="104"/>
      <c r="B40" s="103" t="s">
        <v>85</v>
      </c>
      <c r="C40" s="54">
        <v>762.3</v>
      </c>
      <c r="D40" s="54">
        <v>874.9</v>
      </c>
      <c r="E40" s="54">
        <v>1120.3</v>
      </c>
      <c r="F40" s="54">
        <v>1122.0999999999999</v>
      </c>
      <c r="G40" s="54">
        <v>1101.8</v>
      </c>
      <c r="H40" s="54">
        <v>1143.4000000000001</v>
      </c>
      <c r="I40" s="54">
        <v>1237</v>
      </c>
      <c r="J40" s="54">
        <v>1499.5</v>
      </c>
      <c r="K40" s="54">
        <v>1615.6</v>
      </c>
      <c r="L40" s="54">
        <v>1676.3</v>
      </c>
      <c r="M40" s="54">
        <v>1732.1</v>
      </c>
      <c r="N40" s="54">
        <v>1803.4</v>
      </c>
      <c r="O40" s="54">
        <v>1875.5</v>
      </c>
      <c r="P40" s="54">
        <v>1956.1</v>
      </c>
      <c r="Q40" s="54">
        <v>2041.6</v>
      </c>
      <c r="R40" s="102"/>
      <c r="S40" s="102"/>
      <c r="T40" s="102"/>
      <c r="U40" s="102"/>
      <c r="V40" s="102"/>
      <c r="W40" s="102"/>
    </row>
    <row r="41" spans="1:31" s="104" customFormat="1" ht="14.85" customHeight="1">
      <c r="B41" s="103"/>
      <c r="C41" s="54"/>
      <c r="D41" s="54"/>
      <c r="E41" s="54"/>
      <c r="F41" s="54"/>
      <c r="G41" s="54"/>
      <c r="H41" s="54"/>
      <c r="I41" s="54"/>
      <c r="J41" s="54"/>
      <c r="K41" s="54"/>
      <c r="L41" s="54"/>
      <c r="M41" s="54"/>
      <c r="N41" s="54"/>
      <c r="O41" s="54"/>
      <c r="P41" s="54"/>
      <c r="Q41" s="54"/>
      <c r="R41" s="106"/>
      <c r="S41" s="106"/>
      <c r="T41" s="106"/>
      <c r="U41" s="106"/>
      <c r="V41" s="106"/>
      <c r="W41" s="106"/>
    </row>
    <row r="42" spans="1:31" ht="14.85" customHeight="1">
      <c r="A42" s="104"/>
      <c r="B42" s="90" t="s">
        <v>125</v>
      </c>
      <c r="C42" s="54">
        <v>984</v>
      </c>
      <c r="D42" s="54">
        <v>1214.5</v>
      </c>
      <c r="E42" s="54">
        <v>2063.6999999999998</v>
      </c>
      <c r="F42" s="54">
        <v>1763</v>
      </c>
      <c r="G42" s="54">
        <v>1568.1</v>
      </c>
      <c r="H42" s="54">
        <v>1456.1</v>
      </c>
      <c r="I42" s="54">
        <v>1405.9</v>
      </c>
      <c r="J42" s="54">
        <v>1364</v>
      </c>
      <c r="K42" s="54">
        <v>1369.6</v>
      </c>
      <c r="L42" s="54">
        <v>1389.7</v>
      </c>
      <c r="M42" s="54">
        <v>1402.6</v>
      </c>
      <c r="N42" s="54">
        <v>1448.5</v>
      </c>
      <c r="O42" s="54">
        <v>1501.2</v>
      </c>
      <c r="P42" s="54">
        <v>1556.9</v>
      </c>
      <c r="Q42" s="54">
        <v>1614.2</v>
      </c>
    </row>
    <row r="43" spans="1:31" ht="14.85" customHeight="1">
      <c r="A43" s="105"/>
      <c r="B43" s="103"/>
      <c r="C43" s="54"/>
      <c r="D43" s="54"/>
      <c r="E43" s="54"/>
      <c r="F43" s="54"/>
      <c r="G43" s="54"/>
      <c r="H43" s="54"/>
      <c r="I43" s="54"/>
      <c r="J43" s="54"/>
      <c r="K43" s="54"/>
      <c r="L43" s="54"/>
      <c r="M43" s="54"/>
      <c r="N43" s="54"/>
      <c r="O43" s="54"/>
      <c r="P43" s="54"/>
      <c r="Q43" s="54"/>
    </row>
    <row r="44" spans="1:31" ht="14.85" customHeight="1">
      <c r="A44" s="105"/>
      <c r="B44" s="122"/>
      <c r="C44" s="54"/>
      <c r="D44" s="54"/>
      <c r="E44" s="54"/>
      <c r="F44" s="54"/>
      <c r="G44" s="54"/>
      <c r="H44" s="54"/>
      <c r="I44" s="54"/>
      <c r="J44" s="54"/>
      <c r="K44" s="54"/>
      <c r="L44" s="54"/>
      <c r="M44" s="54"/>
      <c r="N44" s="54"/>
      <c r="O44" s="54"/>
      <c r="P44" s="54"/>
      <c r="Q44" s="54"/>
      <c r="R44" s="93"/>
      <c r="S44" s="93"/>
      <c r="T44" s="93"/>
      <c r="U44" s="93"/>
      <c r="V44" s="93"/>
      <c r="W44" s="93"/>
      <c r="X44" s="93"/>
      <c r="Y44" s="93"/>
      <c r="Z44" s="93"/>
      <c r="AA44" s="93"/>
      <c r="AB44" s="93"/>
      <c r="AC44" s="93"/>
      <c r="AD44" s="93"/>
      <c r="AE44" s="93"/>
    </row>
    <row r="45" spans="1:31" s="101" customFormat="1" ht="14.85" customHeight="1">
      <c r="A45" s="105"/>
      <c r="B45" s="103"/>
      <c r="C45" s="54"/>
      <c r="D45" s="54"/>
      <c r="E45" s="54"/>
      <c r="F45" s="54"/>
      <c r="G45" s="54"/>
      <c r="H45" s="54"/>
      <c r="I45" s="54"/>
      <c r="J45" s="54"/>
      <c r="K45" s="54"/>
      <c r="L45" s="54"/>
      <c r="M45" s="54"/>
      <c r="N45" s="54"/>
      <c r="O45" s="54"/>
      <c r="P45" s="54"/>
      <c r="Q45" s="54"/>
      <c r="R45" s="102"/>
      <c r="S45" s="102"/>
      <c r="T45" s="102"/>
      <c r="U45" s="102"/>
      <c r="V45" s="102"/>
      <c r="W45" s="102"/>
    </row>
    <row r="46" spans="1:31" s="101" customFormat="1" ht="14.85" customHeight="1">
      <c r="A46" s="118" t="s">
        <v>67</v>
      </c>
      <c r="B46" s="118"/>
      <c r="C46" s="54"/>
      <c r="D46" s="54"/>
      <c r="E46" s="54"/>
      <c r="F46" s="54"/>
      <c r="G46" s="54"/>
      <c r="H46" s="54"/>
      <c r="I46" s="54"/>
      <c r="J46" s="54"/>
      <c r="K46" s="54"/>
      <c r="L46" s="54"/>
      <c r="M46" s="54"/>
      <c r="N46" s="54"/>
      <c r="O46" s="54"/>
      <c r="P46" s="54"/>
      <c r="Q46" s="54"/>
      <c r="R46" s="102"/>
      <c r="S46" s="102"/>
      <c r="T46" s="102"/>
      <c r="U46" s="102"/>
      <c r="V46" s="102"/>
      <c r="W46" s="102"/>
    </row>
    <row r="47" spans="1:31" s="101" customFormat="1" ht="14.85" customHeight="1">
      <c r="A47" s="104"/>
      <c r="B47" s="90" t="s">
        <v>108</v>
      </c>
      <c r="C47" s="54">
        <v>1687.3</v>
      </c>
      <c r="D47" s="54">
        <v>1838.2</v>
      </c>
      <c r="E47" s="54">
        <v>2261.1999999999998</v>
      </c>
      <c r="F47" s="54">
        <v>2303.9</v>
      </c>
      <c r="G47" s="54">
        <v>2314</v>
      </c>
      <c r="H47" s="54">
        <v>2374.1</v>
      </c>
      <c r="I47" s="54">
        <v>2485</v>
      </c>
      <c r="J47" s="54">
        <v>2801.7</v>
      </c>
      <c r="K47" s="54">
        <v>2937.9</v>
      </c>
      <c r="L47" s="54">
        <v>3053.1</v>
      </c>
      <c r="M47" s="54">
        <v>3170</v>
      </c>
      <c r="N47" s="54">
        <v>3300.5</v>
      </c>
      <c r="O47" s="54">
        <v>3434.3</v>
      </c>
      <c r="P47" s="54">
        <v>3577.2</v>
      </c>
      <c r="Q47" s="54">
        <v>3726.1</v>
      </c>
      <c r="R47" s="102"/>
      <c r="S47" s="102"/>
      <c r="T47" s="102"/>
      <c r="U47" s="102"/>
      <c r="V47" s="102"/>
      <c r="W47" s="102"/>
    </row>
    <row r="48" spans="1:31" s="101" customFormat="1" ht="14.85" customHeight="1">
      <c r="A48" s="104"/>
      <c r="B48" s="90" t="s">
        <v>109</v>
      </c>
      <c r="C48" s="54">
        <v>1519.5</v>
      </c>
      <c r="D48" s="54">
        <v>1629.1</v>
      </c>
      <c r="E48" s="54">
        <v>1892.4</v>
      </c>
      <c r="F48" s="54">
        <v>1992.2</v>
      </c>
      <c r="G48" s="54">
        <v>2040.2</v>
      </c>
      <c r="H48" s="54">
        <v>2121.8000000000002</v>
      </c>
      <c r="I48" s="54">
        <v>2242.5</v>
      </c>
      <c r="J48" s="54">
        <v>2512.1999999999998</v>
      </c>
      <c r="K48" s="54">
        <v>2648.4</v>
      </c>
      <c r="L48" s="54">
        <v>2757.2</v>
      </c>
      <c r="M48" s="54">
        <v>2869.4</v>
      </c>
      <c r="N48" s="54">
        <v>2989</v>
      </c>
      <c r="O48" s="54">
        <v>3111</v>
      </c>
      <c r="P48" s="54">
        <v>3241.2</v>
      </c>
      <c r="Q48" s="54">
        <v>3377.1</v>
      </c>
      <c r="R48" s="102"/>
      <c r="S48" s="102"/>
      <c r="T48" s="102"/>
      <c r="U48" s="102"/>
      <c r="V48" s="102"/>
      <c r="W48" s="102"/>
    </row>
    <row r="49" spans="1:31" s="101" customFormat="1" ht="14.85" customHeight="1">
      <c r="A49" s="104"/>
      <c r="B49" s="103" t="s">
        <v>87</v>
      </c>
      <c r="C49" s="54">
        <v>155.37</v>
      </c>
      <c r="D49" s="54">
        <v>158.13</v>
      </c>
      <c r="E49" s="54">
        <v>167.76</v>
      </c>
      <c r="F49" s="54">
        <v>173.23000000000002</v>
      </c>
      <c r="G49" s="54">
        <v>185.57000000000002</v>
      </c>
      <c r="H49" s="54">
        <v>196.25</v>
      </c>
      <c r="I49" s="54">
        <v>204.5</v>
      </c>
      <c r="J49" s="54">
        <v>207.98000000000002</v>
      </c>
      <c r="K49" s="54">
        <v>214.73000000000002</v>
      </c>
      <c r="L49" s="54">
        <v>220.75</v>
      </c>
      <c r="M49" s="54">
        <v>227.20000000000002</v>
      </c>
      <c r="N49" s="54">
        <v>233.9</v>
      </c>
      <c r="O49" s="54">
        <v>240.99</v>
      </c>
      <c r="P49" s="54">
        <v>248.01999999999998</v>
      </c>
      <c r="Q49" s="54">
        <v>255.43000000000004</v>
      </c>
      <c r="R49" s="102"/>
      <c r="S49" s="102"/>
      <c r="T49" s="102"/>
      <c r="U49" s="102"/>
      <c r="V49" s="102"/>
      <c r="W49" s="102"/>
    </row>
    <row r="50" spans="1:31" s="101" customFormat="1" ht="14.85" customHeight="1">
      <c r="A50" s="104"/>
      <c r="B50" s="103" t="s">
        <v>88</v>
      </c>
      <c r="C50" s="54">
        <v>359.79599999999999</v>
      </c>
      <c r="D50" s="54">
        <v>370.87199999999996</v>
      </c>
      <c r="E50" s="54">
        <v>403.99199999999996</v>
      </c>
      <c r="F50" s="54">
        <v>421.95600000000002</v>
      </c>
      <c r="G50" s="54">
        <v>445.56</v>
      </c>
      <c r="H50" s="54">
        <v>467.55599999999998</v>
      </c>
      <c r="I50" s="54">
        <v>487.85999999999996</v>
      </c>
      <c r="J50" s="54">
        <v>607.9799999999999</v>
      </c>
      <c r="K50" s="54">
        <v>629.745</v>
      </c>
      <c r="L50" s="54">
        <v>651.61500000000001</v>
      </c>
      <c r="M50" s="54">
        <v>674.44500000000005</v>
      </c>
      <c r="N50" s="54">
        <v>697.5</v>
      </c>
      <c r="O50" s="54">
        <v>721.54499999999996</v>
      </c>
      <c r="P50" s="54">
        <v>746.55</v>
      </c>
      <c r="Q50" s="54">
        <v>771.40499999999997</v>
      </c>
      <c r="R50" s="102"/>
      <c r="S50" s="102"/>
      <c r="T50" s="102"/>
      <c r="U50" s="102"/>
      <c r="V50" s="102"/>
      <c r="W50" s="102"/>
    </row>
    <row r="51" spans="1:31" s="101" customFormat="1" ht="14.85" customHeight="1">
      <c r="A51" s="104"/>
      <c r="B51" s="103" t="s">
        <v>89</v>
      </c>
      <c r="C51" s="54">
        <v>356.15800000000002</v>
      </c>
      <c r="D51" s="54">
        <v>373.274</v>
      </c>
      <c r="E51" s="54">
        <v>421.49800000000005</v>
      </c>
      <c r="F51" s="54">
        <v>460.43800000000005</v>
      </c>
      <c r="G51" s="54">
        <v>474.38600000000002</v>
      </c>
      <c r="H51" s="54">
        <v>490.05</v>
      </c>
      <c r="I51" s="54">
        <v>513.23800000000006</v>
      </c>
      <c r="J51" s="54">
        <v>559.125</v>
      </c>
      <c r="K51" s="54">
        <v>587.02499999999998</v>
      </c>
      <c r="L51" s="54">
        <v>614.52499999999998</v>
      </c>
      <c r="M51" s="54">
        <v>643.97500000000002</v>
      </c>
      <c r="N51" s="54">
        <v>673.17499999999995</v>
      </c>
      <c r="O51" s="54">
        <v>702.95</v>
      </c>
      <c r="P51" s="54">
        <v>733.92499999999995</v>
      </c>
      <c r="Q51" s="54">
        <v>766.72500000000002</v>
      </c>
      <c r="R51" s="102"/>
      <c r="S51" s="102"/>
      <c r="T51" s="102"/>
      <c r="U51" s="102"/>
      <c r="V51" s="102"/>
      <c r="W51" s="102"/>
    </row>
    <row r="52" spans="1:31" s="101" customFormat="1" ht="14.85" customHeight="1">
      <c r="A52" s="104"/>
      <c r="B52" s="103" t="s">
        <v>90</v>
      </c>
      <c r="C52" s="54">
        <v>194.42400000000001</v>
      </c>
      <c r="D52" s="54">
        <v>210.45599999999999</v>
      </c>
      <c r="E52" s="54">
        <v>244.65599999999998</v>
      </c>
      <c r="F52" s="54">
        <v>271.89600000000002</v>
      </c>
      <c r="G52" s="54">
        <v>277.84800000000001</v>
      </c>
      <c r="H52" s="54">
        <v>286.58399999999995</v>
      </c>
      <c r="I52" s="54">
        <v>302.01600000000002</v>
      </c>
      <c r="J52" s="54">
        <v>250.06800000000004</v>
      </c>
      <c r="K52" s="54">
        <v>264.74</v>
      </c>
      <c r="L52" s="54">
        <v>278.71200000000005</v>
      </c>
      <c r="M52" s="54">
        <v>293.69200000000006</v>
      </c>
      <c r="N52" s="54">
        <v>308.98</v>
      </c>
      <c r="O52" s="54">
        <v>324.24</v>
      </c>
      <c r="P52" s="54">
        <v>340.84399999999999</v>
      </c>
      <c r="Q52" s="54">
        <v>358.12000000000006</v>
      </c>
      <c r="R52" s="102"/>
      <c r="S52" s="102"/>
      <c r="T52" s="102"/>
      <c r="U52" s="102"/>
      <c r="V52" s="102"/>
      <c r="W52" s="102"/>
    </row>
    <row r="53" spans="1:31" s="101" customFormat="1" ht="14.85" customHeight="1">
      <c r="A53" s="104"/>
      <c r="B53" s="103" t="s">
        <v>91</v>
      </c>
      <c r="C53" s="54">
        <v>64.320000000000007</v>
      </c>
      <c r="D53" s="54">
        <v>71.52</v>
      </c>
      <c r="E53" s="54">
        <v>86.496000000000009</v>
      </c>
      <c r="F53" s="54">
        <v>92.256</v>
      </c>
      <c r="G53" s="54">
        <v>92.768000000000001</v>
      </c>
      <c r="H53" s="54">
        <v>95.872000000000014</v>
      </c>
      <c r="I53" s="54">
        <v>102.176</v>
      </c>
      <c r="J53" s="54">
        <v>255.42000000000002</v>
      </c>
      <c r="K53" s="54">
        <v>271.887</v>
      </c>
      <c r="L53" s="54">
        <v>285.54899999999998</v>
      </c>
      <c r="M53" s="54">
        <v>299.97000000000003</v>
      </c>
      <c r="N53" s="54">
        <v>314.98500000000001</v>
      </c>
      <c r="O53" s="54">
        <v>330.13200000000001</v>
      </c>
      <c r="P53" s="54">
        <v>346.56600000000003</v>
      </c>
      <c r="Q53" s="54">
        <v>363.79200000000003</v>
      </c>
      <c r="R53" s="102"/>
      <c r="S53" s="102"/>
      <c r="T53" s="102"/>
      <c r="U53" s="102"/>
      <c r="V53" s="102"/>
      <c r="W53" s="102"/>
    </row>
    <row r="54" spans="1:31" s="101" customFormat="1" ht="14.85" customHeight="1">
      <c r="A54" s="104"/>
      <c r="B54" s="103" t="s">
        <v>92</v>
      </c>
      <c r="C54" s="54">
        <v>107.34499999999998</v>
      </c>
      <c r="D54" s="54">
        <v>121.13500000000001</v>
      </c>
      <c r="E54" s="54">
        <v>153.47499999999999</v>
      </c>
      <c r="F54" s="54">
        <v>157.255</v>
      </c>
      <c r="G54" s="54">
        <v>156.38</v>
      </c>
      <c r="H54" s="54">
        <v>162.435</v>
      </c>
      <c r="I54" s="54">
        <v>175</v>
      </c>
      <c r="J54" s="54">
        <v>37.834999999999994</v>
      </c>
      <c r="K54" s="54">
        <v>40.459999999999994</v>
      </c>
      <c r="L54" s="54">
        <v>42.279999999999994</v>
      </c>
      <c r="M54" s="54">
        <v>44.274999999999999</v>
      </c>
      <c r="N54" s="54">
        <v>46.375</v>
      </c>
      <c r="O54" s="54">
        <v>48.44</v>
      </c>
      <c r="P54" s="54">
        <v>50.714999999999996</v>
      </c>
      <c r="Q54" s="54">
        <v>53.13</v>
      </c>
      <c r="R54" s="102"/>
      <c r="S54" s="102"/>
      <c r="T54" s="102"/>
      <c r="U54" s="102"/>
      <c r="V54" s="102"/>
      <c r="W54" s="102"/>
    </row>
    <row r="55" spans="1:31" s="101" customFormat="1" ht="14.85" customHeight="1">
      <c r="A55" s="104"/>
      <c r="B55" s="103" t="s">
        <v>93</v>
      </c>
      <c r="C55" s="54">
        <v>282.05099999999999</v>
      </c>
      <c r="D55" s="54">
        <v>323.71299999999997</v>
      </c>
      <c r="E55" s="54">
        <v>414.51099999999997</v>
      </c>
      <c r="F55" s="54">
        <v>415.17699999999996</v>
      </c>
      <c r="G55" s="54">
        <v>407.666</v>
      </c>
      <c r="H55" s="54">
        <v>423.05800000000005</v>
      </c>
      <c r="I55" s="54">
        <v>457.69</v>
      </c>
      <c r="J55" s="54">
        <v>593.80200000000002</v>
      </c>
      <c r="K55" s="54">
        <v>639.77760000000001</v>
      </c>
      <c r="L55" s="54">
        <v>663.81479999999999</v>
      </c>
      <c r="M55" s="54">
        <v>685.91160000000002</v>
      </c>
      <c r="N55" s="54">
        <v>714.14640000000009</v>
      </c>
      <c r="O55" s="54">
        <v>742.69799999999998</v>
      </c>
      <c r="P55" s="54">
        <v>774.61559999999997</v>
      </c>
      <c r="Q55" s="54">
        <v>808.47360000000003</v>
      </c>
      <c r="R55" s="102"/>
      <c r="S55" s="102"/>
      <c r="T55" s="102"/>
      <c r="U55" s="102"/>
      <c r="V55" s="102"/>
      <c r="W55" s="102"/>
    </row>
    <row r="56" spans="1:31" s="101" customFormat="1" ht="14.85" customHeight="1">
      <c r="A56" s="104"/>
      <c r="B56" s="123"/>
      <c r="C56" s="54"/>
      <c r="D56" s="54"/>
      <c r="E56" s="54"/>
      <c r="F56" s="54"/>
      <c r="G56" s="54"/>
      <c r="H56" s="54"/>
      <c r="I56" s="54"/>
      <c r="J56" s="54"/>
      <c r="K56" s="54"/>
      <c r="L56" s="54"/>
      <c r="M56" s="54"/>
      <c r="N56" s="54"/>
      <c r="O56" s="54"/>
      <c r="P56" s="54"/>
      <c r="Q56" s="54"/>
      <c r="R56" s="102"/>
      <c r="S56" s="102"/>
      <c r="T56" s="102"/>
      <c r="U56" s="102"/>
      <c r="V56" s="102"/>
      <c r="W56" s="102"/>
    </row>
    <row r="57" spans="1:31" s="104" customFormat="1" ht="14.85" customHeight="1">
      <c r="B57" s="90" t="s">
        <v>126</v>
      </c>
      <c r="C57" s="54">
        <v>164.6</v>
      </c>
      <c r="D57" s="54">
        <v>205.8</v>
      </c>
      <c r="E57" s="54">
        <v>364.6</v>
      </c>
      <c r="F57" s="54">
        <v>307.8</v>
      </c>
      <c r="G57" s="54">
        <v>269.89999999999998</v>
      </c>
      <c r="H57" s="54">
        <v>248.3</v>
      </c>
      <c r="I57" s="54">
        <v>238.6</v>
      </c>
      <c r="J57" s="54">
        <v>228.6</v>
      </c>
      <c r="K57" s="54">
        <v>229.4</v>
      </c>
      <c r="L57" s="54">
        <v>232.6</v>
      </c>
      <c r="M57" s="54">
        <v>234.3</v>
      </c>
      <c r="N57" s="54">
        <v>241.8</v>
      </c>
      <c r="O57" s="54">
        <v>250.6</v>
      </c>
      <c r="P57" s="54">
        <v>260</v>
      </c>
      <c r="Q57" s="54">
        <v>269.7</v>
      </c>
      <c r="R57" s="106"/>
      <c r="S57" s="106"/>
      <c r="T57" s="106"/>
      <c r="U57" s="106"/>
      <c r="V57" s="106"/>
      <c r="W57" s="106"/>
    </row>
    <row r="58" spans="1:31" s="79" customFormat="1" ht="14.85" customHeight="1">
      <c r="A58" s="104"/>
      <c r="B58" s="90"/>
      <c r="C58" s="54"/>
      <c r="D58" s="54"/>
      <c r="E58" s="54"/>
      <c r="F58" s="54"/>
      <c r="G58" s="54"/>
      <c r="H58" s="54"/>
      <c r="I58" s="54"/>
      <c r="J58" s="54"/>
      <c r="K58" s="54"/>
      <c r="L58" s="54"/>
      <c r="M58" s="54"/>
      <c r="N58" s="54"/>
      <c r="O58" s="54"/>
      <c r="P58" s="54"/>
      <c r="Q58" s="54"/>
      <c r="R58" s="93"/>
      <c r="S58" s="93"/>
      <c r="T58" s="93"/>
      <c r="U58" s="93"/>
      <c r="V58" s="93"/>
      <c r="W58" s="93"/>
      <c r="X58" s="93"/>
      <c r="Y58" s="93"/>
      <c r="Z58" s="93"/>
      <c r="AA58" s="93"/>
      <c r="AB58" s="93"/>
      <c r="AC58" s="93"/>
      <c r="AD58" s="93"/>
      <c r="AE58" s="93"/>
    </row>
    <row r="59" spans="1:31" s="79" customFormat="1" ht="14.85" customHeight="1">
      <c r="A59" s="104"/>
      <c r="B59" s="109" t="s">
        <v>110</v>
      </c>
      <c r="C59" s="54">
        <v>3.1</v>
      </c>
      <c r="D59" s="54">
        <v>3.3</v>
      </c>
      <c r="E59" s="54">
        <v>4.3</v>
      </c>
      <c r="F59" s="54">
        <v>3.9</v>
      </c>
      <c r="G59" s="54">
        <v>3.9</v>
      </c>
      <c r="H59" s="54">
        <v>3.9</v>
      </c>
      <c r="I59" s="54">
        <v>3.9</v>
      </c>
      <c r="J59" s="54">
        <v>60.9</v>
      </c>
      <c r="K59" s="54">
        <v>60.1</v>
      </c>
      <c r="L59" s="54">
        <v>63.2</v>
      </c>
      <c r="M59" s="54">
        <v>66.3</v>
      </c>
      <c r="N59" s="54">
        <v>69.599999999999994</v>
      </c>
      <c r="O59" s="54">
        <v>72.599999999999994</v>
      </c>
      <c r="P59" s="54">
        <v>75.900000000000006</v>
      </c>
      <c r="Q59" s="54">
        <v>79.2</v>
      </c>
      <c r="R59" s="93"/>
      <c r="S59" s="93"/>
      <c r="T59" s="93"/>
      <c r="U59" s="93"/>
      <c r="V59" s="93"/>
      <c r="W59" s="93"/>
      <c r="X59" s="93"/>
      <c r="Y59" s="93"/>
      <c r="Z59" s="93"/>
      <c r="AA59" s="93"/>
      <c r="AB59" s="93"/>
      <c r="AC59" s="93"/>
      <c r="AD59" s="93"/>
      <c r="AE59" s="93"/>
    </row>
    <row r="60" spans="1:31" s="79" customFormat="1" ht="14.85" customHeight="1">
      <c r="A60" s="104"/>
      <c r="B60" s="109"/>
      <c r="C60" s="54"/>
      <c r="D60" s="54"/>
      <c r="E60" s="54"/>
      <c r="F60" s="54"/>
      <c r="G60" s="54"/>
      <c r="H60" s="54"/>
      <c r="I60" s="54"/>
      <c r="J60" s="54"/>
      <c r="K60" s="54"/>
      <c r="L60" s="54"/>
      <c r="M60" s="54"/>
      <c r="N60" s="54"/>
      <c r="O60" s="54"/>
      <c r="P60" s="54"/>
      <c r="Q60" s="54"/>
      <c r="R60" s="93"/>
      <c r="S60" s="93"/>
      <c r="T60" s="93"/>
      <c r="U60" s="93"/>
      <c r="V60" s="93"/>
      <c r="W60" s="93"/>
      <c r="X60" s="93"/>
      <c r="Y60" s="93"/>
      <c r="Z60" s="93"/>
      <c r="AA60" s="93"/>
      <c r="AB60" s="93"/>
      <c r="AC60" s="93"/>
      <c r="AD60" s="93"/>
      <c r="AE60" s="93"/>
    </row>
    <row r="61" spans="1:31" ht="14.85" customHeight="1">
      <c r="A61" s="104"/>
      <c r="B61" s="90" t="s">
        <v>94</v>
      </c>
      <c r="C61" s="54">
        <v>233.4</v>
      </c>
      <c r="D61" s="54">
        <v>230.8</v>
      </c>
      <c r="E61" s="54">
        <v>348.3</v>
      </c>
      <c r="F61" s="54">
        <v>240.1</v>
      </c>
      <c r="G61" s="54">
        <v>250.4</v>
      </c>
      <c r="H61" s="54">
        <v>258.39999999999998</v>
      </c>
      <c r="I61" s="54">
        <v>263.10000000000002</v>
      </c>
      <c r="J61" s="54">
        <v>179.8</v>
      </c>
      <c r="K61" s="54">
        <v>181.4</v>
      </c>
      <c r="L61" s="54">
        <v>182.7</v>
      </c>
      <c r="M61" s="54">
        <v>184.1</v>
      </c>
      <c r="N61" s="54">
        <v>185.6</v>
      </c>
      <c r="O61" s="54">
        <v>187.6</v>
      </c>
      <c r="P61" s="54">
        <v>189.4</v>
      </c>
      <c r="Q61" s="54">
        <v>191.1</v>
      </c>
      <c r="R61" s="93"/>
      <c r="S61" s="93"/>
      <c r="T61" s="93"/>
      <c r="U61" s="93"/>
      <c r="V61" s="93"/>
      <c r="W61" s="93"/>
      <c r="X61" s="93"/>
      <c r="Y61" s="93"/>
      <c r="Z61" s="93"/>
      <c r="AA61" s="93"/>
      <c r="AB61" s="93"/>
      <c r="AC61" s="93"/>
      <c r="AD61" s="93"/>
      <c r="AE61" s="93"/>
    </row>
    <row r="62" spans="1:31" ht="14.85" customHeight="1">
      <c r="A62" s="104"/>
      <c r="B62" s="90" t="s">
        <v>95</v>
      </c>
      <c r="C62" s="54">
        <v>1557.9</v>
      </c>
      <c r="D62" s="54">
        <v>1710.3000000000002</v>
      </c>
      <c r="E62" s="54">
        <v>2093</v>
      </c>
      <c r="F62" s="54">
        <v>2163.8000000000002</v>
      </c>
      <c r="G62" s="54">
        <v>2172</v>
      </c>
      <c r="H62" s="54">
        <v>2229.9</v>
      </c>
      <c r="I62" s="54">
        <v>2337.9</v>
      </c>
      <c r="J62" s="54">
        <v>2721.2</v>
      </c>
      <c r="K62" s="54">
        <v>2856.1</v>
      </c>
      <c r="L62" s="54">
        <v>2970.1</v>
      </c>
      <c r="M62" s="54">
        <v>3085.9</v>
      </c>
      <c r="N62" s="54">
        <v>3215</v>
      </c>
      <c r="O62" s="54">
        <v>3347.5</v>
      </c>
      <c r="P62" s="54">
        <v>3489.1</v>
      </c>
      <c r="Q62" s="54">
        <v>3636.5</v>
      </c>
    </row>
    <row r="63" spans="1:31" ht="14.85" customHeight="1">
      <c r="A63" s="104"/>
      <c r="B63" s="143" t="s">
        <v>68</v>
      </c>
      <c r="C63" s="54">
        <v>28.1</v>
      </c>
      <c r="D63" s="54">
        <v>34.6</v>
      </c>
      <c r="E63" s="54">
        <v>57.8</v>
      </c>
      <c r="F63" s="54">
        <v>50.1</v>
      </c>
      <c r="G63" s="54">
        <v>46.4</v>
      </c>
      <c r="H63" s="54">
        <v>44.6</v>
      </c>
      <c r="I63" s="54">
        <v>44.2</v>
      </c>
      <c r="J63" s="54">
        <v>44.9</v>
      </c>
      <c r="K63" s="54">
        <v>46.4</v>
      </c>
      <c r="L63" s="54">
        <v>47.9</v>
      </c>
      <c r="M63" s="54">
        <v>49.6</v>
      </c>
      <c r="N63" s="54">
        <v>51.7</v>
      </c>
      <c r="O63" s="54">
        <v>53.9</v>
      </c>
      <c r="P63" s="54">
        <v>56.4</v>
      </c>
      <c r="Q63" s="54">
        <v>59</v>
      </c>
    </row>
    <row r="64" spans="1:31" ht="14.85" customHeight="1">
      <c r="A64" s="104"/>
      <c r="B64" s="143" t="s">
        <v>69</v>
      </c>
      <c r="C64" s="54">
        <v>1586.002</v>
      </c>
      <c r="D64" s="54">
        <v>1744.941</v>
      </c>
      <c r="E64" s="54">
        <v>2150.799</v>
      </c>
      <c r="F64" s="54">
        <v>2213.9180000000001</v>
      </c>
      <c r="G64" s="54">
        <v>2218.3539999999998</v>
      </c>
      <c r="H64" s="54">
        <v>2274.471</v>
      </c>
      <c r="I64" s="54">
        <v>2382.0830000000001</v>
      </c>
      <c r="J64" s="54">
        <v>2766.0949999999998</v>
      </c>
      <c r="K64" s="54">
        <v>2902.5320000000002</v>
      </c>
      <c r="L64" s="54">
        <v>3017.998</v>
      </c>
      <c r="M64" s="54">
        <v>3135.4940000000001</v>
      </c>
      <c r="N64" s="54">
        <v>3266.681</v>
      </c>
      <c r="O64" s="54">
        <v>3401.4229999999998</v>
      </c>
      <c r="P64" s="54">
        <v>3545.4580000000001</v>
      </c>
      <c r="Q64" s="54">
        <v>3695.527</v>
      </c>
    </row>
    <row r="65" spans="1:32" ht="14.85" customHeight="1">
      <c r="A65" s="109"/>
      <c r="B65" s="123"/>
      <c r="C65" s="54"/>
      <c r="D65" s="54"/>
      <c r="E65" s="54"/>
      <c r="F65" s="54"/>
      <c r="G65" s="54"/>
      <c r="H65" s="54"/>
      <c r="I65" s="54"/>
      <c r="J65" s="54"/>
      <c r="K65" s="54"/>
      <c r="L65" s="54"/>
      <c r="M65" s="54"/>
      <c r="N65" s="54"/>
      <c r="O65" s="54"/>
      <c r="P65" s="54"/>
      <c r="Q65" s="54"/>
    </row>
    <row r="66" spans="1:32" ht="14.85" customHeight="1">
      <c r="A66" s="124"/>
      <c r="B66" s="124"/>
      <c r="C66" s="54"/>
      <c r="D66" s="54"/>
      <c r="E66" s="54"/>
      <c r="F66" s="54"/>
      <c r="G66" s="54"/>
      <c r="H66" s="54"/>
      <c r="I66" s="54"/>
      <c r="J66" s="54"/>
      <c r="K66" s="54"/>
      <c r="L66" s="54"/>
      <c r="M66" s="54"/>
      <c r="N66" s="54"/>
      <c r="O66" s="54"/>
      <c r="P66" s="54"/>
      <c r="Q66" s="54"/>
      <c r="R66" s="83"/>
      <c r="S66" s="83"/>
      <c r="T66" s="83"/>
      <c r="U66" s="83"/>
      <c r="V66" s="83"/>
      <c r="W66" s="83"/>
      <c r="X66" s="83"/>
      <c r="Y66" s="83"/>
      <c r="Z66" s="83"/>
      <c r="AA66" s="83"/>
      <c r="AB66" s="83"/>
      <c r="AC66" s="83"/>
      <c r="AD66" s="83"/>
      <c r="AE66" s="83"/>
      <c r="AF66" s="83"/>
    </row>
    <row r="67" spans="1:32" ht="14.85" customHeight="1">
      <c r="A67" s="146" t="s">
        <v>76</v>
      </c>
      <c r="B67" s="146"/>
      <c r="C67" s="54"/>
      <c r="D67" s="54"/>
      <c r="E67" s="54"/>
      <c r="F67" s="54"/>
      <c r="G67" s="54"/>
      <c r="H67" s="54"/>
      <c r="I67" s="54"/>
      <c r="J67" s="54"/>
      <c r="K67" s="54"/>
      <c r="L67" s="54"/>
      <c r="M67" s="54"/>
      <c r="N67" s="54"/>
      <c r="O67" s="54"/>
      <c r="P67" s="54"/>
      <c r="Q67" s="54"/>
      <c r="R67" s="83"/>
      <c r="S67" s="83"/>
      <c r="T67" s="83"/>
      <c r="U67" s="83"/>
      <c r="V67" s="83"/>
      <c r="W67" s="83"/>
      <c r="X67" s="83"/>
      <c r="Y67" s="83"/>
      <c r="Z67" s="83"/>
      <c r="AA67" s="83"/>
      <c r="AB67" s="83"/>
      <c r="AC67" s="83"/>
      <c r="AD67" s="83"/>
      <c r="AE67" s="83"/>
      <c r="AF67" s="83"/>
    </row>
    <row r="68" spans="1:32" ht="14.85" customHeight="1">
      <c r="A68" s="109"/>
      <c r="B68" s="109"/>
      <c r="C68" s="54"/>
      <c r="D68" s="54"/>
      <c r="E68" s="54"/>
      <c r="F68" s="54"/>
      <c r="G68" s="54"/>
      <c r="H68" s="54"/>
      <c r="I68" s="54"/>
      <c r="J68" s="54"/>
      <c r="K68" s="54"/>
      <c r="L68" s="54"/>
      <c r="M68" s="54"/>
      <c r="N68" s="54"/>
      <c r="O68" s="54"/>
      <c r="P68" s="54"/>
      <c r="Q68" s="54"/>
      <c r="R68" s="83"/>
      <c r="S68" s="83"/>
      <c r="T68" s="83"/>
      <c r="U68" s="83"/>
      <c r="V68" s="83"/>
      <c r="W68" s="83"/>
      <c r="X68" s="83"/>
      <c r="Y68" s="83"/>
      <c r="Z68" s="83"/>
      <c r="AA68" s="83"/>
      <c r="AB68" s="83"/>
      <c r="AC68" s="83"/>
      <c r="AD68" s="83"/>
      <c r="AE68" s="83"/>
      <c r="AF68" s="83"/>
    </row>
    <row r="69" spans="1:32" ht="14.85" customHeight="1">
      <c r="A69" s="144" t="s">
        <v>117</v>
      </c>
      <c r="B69" s="144"/>
      <c r="C69" s="54">
        <v>157.80000000000001</v>
      </c>
      <c r="D69" s="54">
        <v>157.19999999999999</v>
      </c>
      <c r="E69" s="54">
        <v>158.6</v>
      </c>
      <c r="F69" s="54">
        <v>161.1</v>
      </c>
      <c r="G69" s="54">
        <v>162.4</v>
      </c>
      <c r="H69" s="54">
        <v>163.9</v>
      </c>
      <c r="I69" s="54">
        <v>165.4</v>
      </c>
      <c r="J69" s="54">
        <v>166.9</v>
      </c>
      <c r="K69" s="54">
        <v>168.2</v>
      </c>
      <c r="L69" s="54">
        <v>169.4</v>
      </c>
      <c r="M69" s="54">
        <v>170.3</v>
      </c>
      <c r="N69" s="54">
        <v>171.2</v>
      </c>
      <c r="O69" s="54">
        <v>172.5</v>
      </c>
      <c r="P69" s="54">
        <v>173.5</v>
      </c>
      <c r="Q69" s="54">
        <v>174.3</v>
      </c>
    </row>
    <row r="70" spans="1:32" ht="14.85" customHeight="1">
      <c r="A70" s="101"/>
      <c r="B70" s="144" t="s">
        <v>122</v>
      </c>
      <c r="C70" s="54">
        <v>16.8</v>
      </c>
      <c r="D70" s="54">
        <v>17</v>
      </c>
      <c r="E70" s="54">
        <v>17.7</v>
      </c>
      <c r="F70" s="54">
        <v>18.3</v>
      </c>
      <c r="G70" s="54">
        <v>17.899999999999999</v>
      </c>
      <c r="H70" s="54">
        <v>19.5</v>
      </c>
      <c r="I70" s="54">
        <v>22</v>
      </c>
      <c r="J70" s="54">
        <v>58.3</v>
      </c>
      <c r="K70" s="54">
        <v>59.8</v>
      </c>
      <c r="L70" s="54">
        <v>61</v>
      </c>
      <c r="M70" s="54">
        <v>62</v>
      </c>
      <c r="N70" s="54">
        <v>62.8</v>
      </c>
      <c r="O70" s="54">
        <v>63.7</v>
      </c>
      <c r="P70" s="54">
        <v>64.400000000000006</v>
      </c>
      <c r="Q70" s="54">
        <v>65.2</v>
      </c>
    </row>
    <row r="71" spans="1:32" ht="14.85" customHeight="1">
      <c r="A71" s="101"/>
      <c r="B71" s="144" t="s">
        <v>111</v>
      </c>
      <c r="C71" s="54">
        <v>0.24301200000000001</v>
      </c>
      <c r="D71" s="54">
        <v>0.23282600000000001</v>
      </c>
      <c r="E71" s="54">
        <v>0.31935599999999997</v>
      </c>
      <c r="F71" s="54">
        <v>0.28414800000000001</v>
      </c>
      <c r="G71" s="54">
        <v>0.25662799999999997</v>
      </c>
      <c r="H71" s="54">
        <v>0.242398</v>
      </c>
      <c r="I71" s="54">
        <v>0.23063999999999998</v>
      </c>
      <c r="J71" s="54">
        <v>7.187595</v>
      </c>
      <c r="K71" s="54">
        <v>7.1401729999999999</v>
      </c>
      <c r="L71" s="54">
        <v>7.3767700000000005</v>
      </c>
      <c r="M71" s="54">
        <v>7.6221389999999998</v>
      </c>
      <c r="N71" s="54">
        <v>7.8724750000000006</v>
      </c>
      <c r="O71" s="54">
        <v>8.0839780000000001</v>
      </c>
      <c r="P71" s="54">
        <v>8.3112270000000006</v>
      </c>
      <c r="Q71" s="54">
        <v>8.5652819999999998</v>
      </c>
    </row>
    <row r="72" spans="1:32" ht="14.85" customHeight="1">
      <c r="A72" s="73"/>
      <c r="B72" s="73"/>
      <c r="C72" s="54"/>
      <c r="D72" s="54"/>
      <c r="E72" s="54"/>
      <c r="F72" s="54"/>
      <c r="G72" s="54"/>
      <c r="H72" s="54"/>
      <c r="I72" s="54"/>
      <c r="J72" s="54"/>
      <c r="K72" s="54"/>
      <c r="L72" s="54"/>
      <c r="M72" s="54"/>
      <c r="N72" s="54"/>
      <c r="O72" s="54"/>
      <c r="P72" s="54"/>
      <c r="Q72" s="54"/>
      <c r="R72" s="93"/>
      <c r="S72" s="93"/>
      <c r="T72" s="93"/>
      <c r="U72" s="93"/>
      <c r="V72" s="93"/>
      <c r="W72" s="93"/>
      <c r="X72" s="93"/>
      <c r="Y72" s="93"/>
      <c r="Z72" s="93"/>
      <c r="AA72" s="93"/>
      <c r="AB72" s="93"/>
      <c r="AC72" s="93"/>
      <c r="AD72" s="93"/>
      <c r="AE72" s="93"/>
    </row>
    <row r="73" spans="1:32" ht="14.85" customHeight="1">
      <c r="A73" s="144" t="s">
        <v>127</v>
      </c>
      <c r="B73" s="80"/>
      <c r="C73" s="54">
        <v>1717.856</v>
      </c>
      <c r="D73" s="54">
        <v>1608.662</v>
      </c>
      <c r="E73" s="54">
        <v>2044.376</v>
      </c>
      <c r="F73" s="54">
        <v>2632.1640000000002</v>
      </c>
      <c r="G73" s="54">
        <v>2522.7190000000001</v>
      </c>
      <c r="H73" s="54">
        <v>2467.0259999999998</v>
      </c>
      <c r="I73" s="54">
        <v>2510.951</v>
      </c>
      <c r="J73" s="54">
        <v>2764.1120000000001</v>
      </c>
      <c r="K73" s="54">
        <v>3017.8339999999998</v>
      </c>
      <c r="L73" s="54">
        <v>3121.471</v>
      </c>
      <c r="M73" s="54">
        <v>3246.0479999999998</v>
      </c>
      <c r="N73" s="54">
        <v>3377.4830000000002</v>
      </c>
      <c r="O73" s="54">
        <v>3514.779</v>
      </c>
      <c r="P73" s="54">
        <v>3649.5810000000001</v>
      </c>
      <c r="Q73" s="54">
        <v>3803.0410000000002</v>
      </c>
      <c r="R73" s="93"/>
      <c r="S73" s="93"/>
      <c r="T73" s="93"/>
      <c r="U73" s="93"/>
      <c r="V73" s="93"/>
      <c r="W73" s="93"/>
      <c r="X73" s="93"/>
      <c r="Y73" s="93"/>
      <c r="Z73" s="93"/>
      <c r="AA73" s="93"/>
      <c r="AB73" s="93"/>
      <c r="AC73" s="93"/>
      <c r="AD73" s="93"/>
      <c r="AE73" s="93"/>
    </row>
    <row r="74" spans="1:32" ht="14.85" customHeight="1">
      <c r="A74" s="144"/>
      <c r="B74" s="144"/>
      <c r="C74" s="54"/>
      <c r="D74" s="54"/>
      <c r="E74" s="54"/>
      <c r="F74" s="54"/>
      <c r="G74" s="54"/>
      <c r="H74" s="54"/>
      <c r="I74" s="54"/>
      <c r="J74" s="54"/>
      <c r="K74" s="54"/>
      <c r="L74" s="54"/>
      <c r="M74" s="54"/>
      <c r="N74" s="54"/>
      <c r="O74" s="54"/>
      <c r="P74" s="54"/>
      <c r="Q74" s="54"/>
    </row>
    <row r="75" spans="1:32" ht="14.85" customHeight="1">
      <c r="A75" s="109" t="s">
        <v>123</v>
      </c>
      <c r="B75" s="73"/>
      <c r="C75" s="54">
        <v>64.543999999999997</v>
      </c>
      <c r="D75" s="54">
        <v>64.981999999999999</v>
      </c>
      <c r="E75" s="54">
        <v>71.426000000000002</v>
      </c>
      <c r="F75" s="54">
        <v>62.618000000000002</v>
      </c>
      <c r="G75" s="54">
        <v>69.685000000000002</v>
      </c>
      <c r="H75" s="54">
        <v>74.623999999999995</v>
      </c>
      <c r="I75" s="54">
        <v>76.706999999999994</v>
      </c>
      <c r="J75" s="54">
        <v>77.527000000000001</v>
      </c>
      <c r="K75" s="54">
        <v>78.198999999999998</v>
      </c>
      <c r="L75" s="54">
        <v>78.683000000000007</v>
      </c>
      <c r="M75" s="54">
        <v>79.153000000000006</v>
      </c>
      <c r="N75" s="54">
        <v>79.754000000000005</v>
      </c>
      <c r="O75" s="54">
        <v>80.838999999999999</v>
      </c>
      <c r="P75" s="54">
        <v>81.709000000000003</v>
      </c>
      <c r="Q75" s="54">
        <v>82.39</v>
      </c>
    </row>
    <row r="76" spans="1:32" ht="14.85" customHeight="1">
      <c r="A76" s="109" t="s">
        <v>118</v>
      </c>
      <c r="B76" s="73"/>
      <c r="C76" s="54">
        <v>119.84099999999999</v>
      </c>
      <c r="D76" s="54">
        <v>119.852</v>
      </c>
      <c r="E76" s="54">
        <v>218.83099999999999</v>
      </c>
      <c r="F76" s="54">
        <v>124.16200000000001</v>
      </c>
      <c r="G76" s="54">
        <v>125.762</v>
      </c>
      <c r="H76" s="54">
        <v>127.125</v>
      </c>
      <c r="I76" s="54">
        <v>128.11699999999999</v>
      </c>
      <c r="J76" s="54">
        <v>44.668999999999997</v>
      </c>
      <c r="K76" s="54">
        <v>44.180999999999997</v>
      </c>
      <c r="L76" s="54">
        <v>43.631999999999998</v>
      </c>
      <c r="M76" s="54">
        <v>43.01</v>
      </c>
      <c r="N76" s="54">
        <v>42.36</v>
      </c>
      <c r="O76" s="54">
        <v>41.795000000000002</v>
      </c>
      <c r="P76" s="54">
        <v>41.183999999999997</v>
      </c>
      <c r="Q76" s="54">
        <v>40.497</v>
      </c>
      <c r="S76" s="81"/>
      <c r="U76" s="82"/>
      <c r="V76" s="82"/>
    </row>
    <row r="77" spans="1:32" ht="14.85" customHeight="1">
      <c r="A77" s="2" t="s">
        <v>138</v>
      </c>
      <c r="B77" s="73"/>
      <c r="C77" s="54"/>
      <c r="D77" s="54"/>
      <c r="E77" s="54">
        <v>445</v>
      </c>
      <c r="F77" s="54">
        <v>433</v>
      </c>
      <c r="G77" s="54"/>
      <c r="H77" s="54"/>
      <c r="I77" s="54"/>
      <c r="J77" s="54"/>
      <c r="K77" s="54"/>
      <c r="L77" s="54"/>
      <c r="M77" s="54"/>
      <c r="N77" s="54"/>
      <c r="O77" s="54"/>
      <c r="P77" s="54"/>
      <c r="Q77" s="54"/>
      <c r="S77" s="81"/>
      <c r="U77" s="82"/>
      <c r="V77" s="82"/>
    </row>
    <row r="78" spans="1:32" ht="14.85" customHeight="1">
      <c r="A78" s="80"/>
      <c r="B78" s="80"/>
      <c r="C78" s="54"/>
      <c r="D78" s="54"/>
      <c r="E78" s="54"/>
      <c r="F78" s="54"/>
      <c r="G78" s="54"/>
      <c r="H78" s="54"/>
      <c r="I78" s="54"/>
      <c r="J78" s="54"/>
      <c r="K78" s="54"/>
      <c r="L78" s="54"/>
      <c r="M78" s="54"/>
      <c r="N78" s="54"/>
      <c r="O78" s="54"/>
      <c r="P78" s="54"/>
      <c r="Q78" s="54"/>
      <c r="S78" s="81"/>
      <c r="U78" s="82"/>
      <c r="V78" s="82"/>
    </row>
    <row r="79" spans="1:32" ht="14.85" customHeight="1">
      <c r="A79" s="69" t="s">
        <v>99</v>
      </c>
      <c r="B79" s="69"/>
      <c r="C79" s="54"/>
      <c r="D79" s="54"/>
      <c r="E79" s="54"/>
      <c r="F79" s="54"/>
      <c r="G79" s="54"/>
      <c r="H79" s="54"/>
      <c r="I79" s="54"/>
      <c r="J79" s="54"/>
      <c r="K79" s="54"/>
      <c r="L79" s="54"/>
      <c r="M79" s="54"/>
      <c r="N79" s="54"/>
      <c r="O79" s="54"/>
      <c r="P79" s="54"/>
      <c r="Q79" s="54"/>
      <c r="S79" s="81"/>
      <c r="U79" s="82"/>
      <c r="V79" s="82"/>
    </row>
    <row r="80" spans="1:32" ht="14.85" customHeight="1">
      <c r="B80" s="1" t="s">
        <v>112</v>
      </c>
      <c r="C80" s="54">
        <v>20.2</v>
      </c>
      <c r="D80" s="54">
        <v>22</v>
      </c>
      <c r="E80" s="54">
        <v>25.2</v>
      </c>
      <c r="F80" s="54">
        <v>23.5</v>
      </c>
      <c r="G80" s="54">
        <v>22.4</v>
      </c>
      <c r="H80" s="54">
        <v>21.8</v>
      </c>
      <c r="I80" s="54">
        <v>21.6</v>
      </c>
      <c r="J80" s="54">
        <v>21.6</v>
      </c>
      <c r="K80" s="54">
        <v>21.6</v>
      </c>
      <c r="L80" s="54">
        <v>21.4</v>
      </c>
      <c r="M80" s="54">
        <v>21.2</v>
      </c>
      <c r="N80" s="54">
        <v>21.1</v>
      </c>
      <c r="O80" s="54">
        <v>21.1</v>
      </c>
      <c r="P80" s="54">
        <v>21</v>
      </c>
      <c r="Q80" s="54">
        <v>21</v>
      </c>
      <c r="S80" s="81"/>
      <c r="U80" s="82"/>
      <c r="V80" s="82"/>
    </row>
    <row r="81" spans="1:22" ht="14.85" customHeight="1">
      <c r="B81" s="1" t="s">
        <v>113</v>
      </c>
      <c r="C81" s="54">
        <v>36.5</v>
      </c>
      <c r="D81" s="54">
        <v>38</v>
      </c>
      <c r="E81" s="54">
        <v>41.2</v>
      </c>
      <c r="F81" s="54">
        <v>39.6</v>
      </c>
      <c r="G81" s="54">
        <v>38.299999999999997</v>
      </c>
      <c r="H81" s="54">
        <v>37.799999999999997</v>
      </c>
      <c r="I81" s="54">
        <v>37.700000000000003</v>
      </c>
      <c r="J81" s="54">
        <v>37.700000000000003</v>
      </c>
      <c r="K81" s="54">
        <v>37.799999999999997</v>
      </c>
      <c r="L81" s="54">
        <v>37.6</v>
      </c>
      <c r="M81" s="54">
        <v>37.5</v>
      </c>
      <c r="N81" s="54">
        <v>37.4</v>
      </c>
      <c r="O81" s="54">
        <v>37.299999999999997</v>
      </c>
      <c r="P81" s="54">
        <v>37.299999999999997</v>
      </c>
      <c r="Q81" s="54">
        <v>37.299999999999997</v>
      </c>
      <c r="S81" s="81"/>
      <c r="U81" s="82"/>
      <c r="V81" s="82"/>
    </row>
    <row r="82" spans="1:22" ht="14.85" customHeight="1">
      <c r="B82" s="1" t="s">
        <v>114</v>
      </c>
      <c r="C82" s="54">
        <v>48.1</v>
      </c>
      <c r="D82" s="54">
        <v>49.5</v>
      </c>
      <c r="E82" s="54">
        <v>51.9</v>
      </c>
      <c r="F82" s="54">
        <v>50.8</v>
      </c>
      <c r="G82" s="54">
        <v>49.7</v>
      </c>
      <c r="H82" s="54">
        <v>49.3</v>
      </c>
      <c r="I82" s="54">
        <v>49.2</v>
      </c>
      <c r="J82" s="54">
        <v>49.2</v>
      </c>
      <c r="K82" s="54">
        <v>49.3</v>
      </c>
      <c r="L82" s="54">
        <v>49.1</v>
      </c>
      <c r="M82" s="54">
        <v>49</v>
      </c>
      <c r="N82" s="54">
        <v>48.9</v>
      </c>
      <c r="O82" s="54">
        <v>48.9</v>
      </c>
      <c r="P82" s="54">
        <v>48.9</v>
      </c>
      <c r="Q82" s="54">
        <v>48.9</v>
      </c>
    </row>
    <row r="83" spans="1:22" ht="14.85" customHeight="1">
      <c r="B83" s="1" t="s">
        <v>115</v>
      </c>
      <c r="C83" s="54">
        <v>70</v>
      </c>
      <c r="D83" s="54">
        <v>70.8</v>
      </c>
      <c r="E83" s="54">
        <v>71.900000000000006</v>
      </c>
      <c r="F83" s="54">
        <v>71.5</v>
      </c>
      <c r="G83" s="54">
        <v>70.8</v>
      </c>
      <c r="H83" s="54">
        <v>70.5</v>
      </c>
      <c r="I83" s="54">
        <v>70.5</v>
      </c>
      <c r="J83" s="54">
        <v>70.400000000000006</v>
      </c>
      <c r="K83" s="54">
        <v>70.5</v>
      </c>
      <c r="L83" s="54">
        <v>70.3</v>
      </c>
      <c r="M83" s="54">
        <v>70.400000000000006</v>
      </c>
      <c r="N83" s="54">
        <v>70.3</v>
      </c>
      <c r="O83" s="54">
        <v>70.2</v>
      </c>
      <c r="P83" s="54">
        <v>70.2</v>
      </c>
      <c r="Q83" s="54">
        <v>70.2</v>
      </c>
    </row>
    <row r="84" spans="1:22" ht="14.85" customHeight="1">
      <c r="B84" s="1" t="s">
        <v>116</v>
      </c>
      <c r="C84" s="54">
        <v>89.6</v>
      </c>
      <c r="D84" s="54">
        <v>90</v>
      </c>
      <c r="E84" s="54">
        <v>89.9</v>
      </c>
      <c r="F84" s="54">
        <v>90</v>
      </c>
      <c r="G84" s="54">
        <v>89.7</v>
      </c>
      <c r="H84" s="54">
        <v>89.6</v>
      </c>
      <c r="I84" s="54">
        <v>89.6</v>
      </c>
      <c r="J84" s="54">
        <v>89.5</v>
      </c>
      <c r="K84" s="54">
        <v>89.5</v>
      </c>
      <c r="L84" s="54">
        <v>89.5</v>
      </c>
      <c r="M84" s="54">
        <v>89.6</v>
      </c>
      <c r="N84" s="54">
        <v>89.5</v>
      </c>
      <c r="O84" s="54">
        <v>89.5</v>
      </c>
      <c r="P84" s="54">
        <v>89.4</v>
      </c>
      <c r="Q84" s="54">
        <v>89.4</v>
      </c>
    </row>
    <row r="85" spans="1:22" ht="14.85" customHeight="1">
      <c r="A85" s="125"/>
      <c r="B85" s="125"/>
      <c r="C85" s="126"/>
      <c r="D85" s="126"/>
      <c r="E85" s="126"/>
      <c r="F85" s="126"/>
      <c r="G85" s="126"/>
      <c r="H85" s="126"/>
      <c r="I85" s="126"/>
      <c r="J85" s="126"/>
      <c r="K85" s="126"/>
      <c r="L85" s="126"/>
      <c r="M85" s="126"/>
      <c r="N85" s="126"/>
      <c r="O85" s="126"/>
      <c r="P85" s="126"/>
      <c r="Q85" s="126"/>
    </row>
    <row r="86" spans="1:22" ht="14.85" customHeight="1">
      <c r="A86" s="215"/>
      <c r="B86" s="215"/>
      <c r="C86" s="216"/>
      <c r="D86" s="216"/>
      <c r="E86" s="216"/>
      <c r="F86" s="216"/>
      <c r="G86" s="216"/>
      <c r="H86" s="216"/>
      <c r="I86" s="216"/>
      <c r="J86" s="216"/>
      <c r="K86" s="216"/>
      <c r="L86" s="216"/>
      <c r="M86" s="216"/>
      <c r="N86" s="216"/>
      <c r="O86" s="216"/>
      <c r="P86" s="129"/>
    </row>
    <row r="87" spans="1:22" ht="14.85" customHeight="1">
      <c r="A87" s="10" t="s">
        <v>283</v>
      </c>
      <c r="B87" s="1"/>
      <c r="C87" s="217"/>
      <c r="D87" s="217"/>
      <c r="E87" s="217"/>
      <c r="F87" s="217"/>
      <c r="G87" s="217"/>
      <c r="H87" s="217"/>
      <c r="I87" s="217"/>
      <c r="J87" s="217"/>
      <c r="K87" s="217"/>
      <c r="L87" s="217"/>
      <c r="M87" s="217"/>
      <c r="N87" s="217"/>
      <c r="O87" s="217"/>
      <c r="P87" s="129"/>
    </row>
    <row r="88" spans="1:22" ht="56.1" customHeight="1">
      <c r="A88" s="381" t="s">
        <v>119</v>
      </c>
      <c r="B88" s="381"/>
      <c r="C88" s="381"/>
      <c r="D88" s="381"/>
      <c r="E88" s="381"/>
      <c r="F88" s="381"/>
      <c r="G88" s="381"/>
      <c r="H88" s="381"/>
      <c r="I88" s="381"/>
      <c r="J88" s="381"/>
      <c r="K88" s="381"/>
      <c r="L88" s="381"/>
      <c r="M88" s="381"/>
      <c r="N88" s="381"/>
      <c r="O88" s="381"/>
      <c r="P88" s="129"/>
    </row>
    <row r="89" spans="1:22" ht="42" customHeight="1">
      <c r="A89" s="382" t="s">
        <v>315</v>
      </c>
      <c r="B89" s="382"/>
      <c r="C89" s="382"/>
      <c r="D89" s="382"/>
      <c r="E89" s="382"/>
      <c r="F89" s="382"/>
      <c r="G89" s="382"/>
      <c r="H89" s="382"/>
      <c r="I89" s="382"/>
      <c r="J89" s="382"/>
      <c r="K89" s="382"/>
      <c r="L89" s="382"/>
      <c r="M89" s="382"/>
      <c r="N89" s="382"/>
      <c r="O89" s="382"/>
      <c r="P89" s="129"/>
    </row>
    <row r="90" spans="1:22" ht="25.5" customHeight="1">
      <c r="A90" s="382" t="s">
        <v>338</v>
      </c>
      <c r="B90" s="382"/>
      <c r="C90" s="382"/>
      <c r="D90" s="382"/>
      <c r="E90" s="382"/>
      <c r="F90" s="382"/>
      <c r="G90" s="382"/>
      <c r="H90" s="382"/>
      <c r="I90" s="382"/>
      <c r="J90" s="382"/>
      <c r="K90" s="382"/>
      <c r="L90" s="382"/>
      <c r="M90" s="382"/>
      <c r="N90" s="382"/>
      <c r="O90" s="382"/>
      <c r="P90" s="371"/>
    </row>
    <row r="91" spans="1:22" ht="28.35" customHeight="1">
      <c r="A91" s="381" t="s">
        <v>77</v>
      </c>
      <c r="B91" s="381"/>
      <c r="C91" s="381"/>
      <c r="D91" s="381"/>
      <c r="E91" s="381"/>
      <c r="F91" s="381"/>
      <c r="G91" s="381"/>
      <c r="H91" s="381"/>
      <c r="I91" s="381"/>
      <c r="J91" s="381"/>
      <c r="K91" s="381"/>
      <c r="L91" s="381"/>
      <c r="M91" s="381"/>
      <c r="N91" s="381"/>
      <c r="O91" s="381"/>
      <c r="P91" s="129"/>
    </row>
    <row r="92" spans="1:22" ht="28.35" customHeight="1">
      <c r="A92" s="381" t="s">
        <v>103</v>
      </c>
      <c r="B92" s="381"/>
      <c r="C92" s="381"/>
      <c r="D92" s="381"/>
      <c r="E92" s="381"/>
      <c r="F92" s="381"/>
      <c r="G92" s="381"/>
      <c r="H92" s="381"/>
      <c r="I92" s="381"/>
      <c r="J92" s="381"/>
      <c r="K92" s="381"/>
      <c r="L92" s="381"/>
      <c r="M92" s="381"/>
      <c r="N92" s="381"/>
      <c r="O92" s="381"/>
      <c r="P92" s="129"/>
    </row>
    <row r="93" spans="1:22" ht="42" customHeight="1">
      <c r="A93" s="381" t="s">
        <v>316</v>
      </c>
      <c r="B93" s="381"/>
      <c r="C93" s="381"/>
      <c r="D93" s="381"/>
      <c r="E93" s="381"/>
      <c r="F93" s="381"/>
      <c r="G93" s="381"/>
      <c r="H93" s="381"/>
      <c r="I93" s="381"/>
      <c r="J93" s="381"/>
      <c r="K93" s="381"/>
      <c r="L93" s="381"/>
      <c r="M93" s="381"/>
      <c r="N93" s="381"/>
      <c r="O93" s="381"/>
      <c r="P93" s="129"/>
    </row>
    <row r="94" spans="1:22" ht="28.35" customHeight="1">
      <c r="A94" s="381" t="s">
        <v>86</v>
      </c>
      <c r="B94" s="381"/>
      <c r="C94" s="381"/>
      <c r="D94" s="381"/>
      <c r="E94" s="381"/>
      <c r="F94" s="381"/>
      <c r="G94" s="381"/>
      <c r="H94" s="381"/>
      <c r="I94" s="381"/>
      <c r="J94" s="381"/>
      <c r="K94" s="381"/>
      <c r="L94" s="381"/>
      <c r="M94" s="381"/>
      <c r="N94" s="381"/>
      <c r="O94" s="381"/>
      <c r="P94" s="129"/>
    </row>
    <row r="95" spans="1:22" ht="28.35" customHeight="1">
      <c r="A95" s="381" t="s">
        <v>139</v>
      </c>
      <c r="B95" s="381"/>
      <c r="C95" s="381"/>
      <c r="D95" s="381"/>
      <c r="E95" s="381"/>
      <c r="F95" s="381"/>
      <c r="G95" s="381"/>
      <c r="H95" s="381"/>
      <c r="I95" s="381"/>
      <c r="J95" s="381"/>
      <c r="K95" s="381"/>
      <c r="L95" s="381"/>
      <c r="M95" s="381"/>
      <c r="N95" s="381"/>
      <c r="O95" s="381"/>
      <c r="P95" s="129"/>
    </row>
    <row r="96" spans="1:22" s="107" customFormat="1" ht="28.35" customHeight="1">
      <c r="A96" s="381" t="s">
        <v>78</v>
      </c>
      <c r="B96" s="381"/>
      <c r="C96" s="381"/>
      <c r="D96" s="381"/>
      <c r="E96" s="381"/>
      <c r="F96" s="381"/>
      <c r="G96" s="381"/>
      <c r="H96" s="381"/>
      <c r="I96" s="381"/>
      <c r="J96" s="381"/>
      <c r="K96" s="381"/>
      <c r="L96" s="381"/>
      <c r="M96" s="381"/>
      <c r="N96" s="381"/>
      <c r="O96" s="381"/>
      <c r="P96" s="129"/>
      <c r="Q96" s="111"/>
    </row>
    <row r="97" spans="1:17" s="107" customFormat="1" ht="28.35" customHeight="1">
      <c r="A97" s="382" t="s">
        <v>299</v>
      </c>
      <c r="B97" s="382"/>
      <c r="C97" s="382"/>
      <c r="D97" s="382"/>
      <c r="E97" s="382"/>
      <c r="F97" s="382"/>
      <c r="G97" s="382"/>
      <c r="H97" s="382"/>
      <c r="I97" s="382"/>
      <c r="J97" s="382"/>
      <c r="K97" s="382"/>
      <c r="L97" s="382"/>
      <c r="M97" s="382"/>
      <c r="N97" s="382"/>
      <c r="O97" s="279"/>
      <c r="P97" s="129"/>
      <c r="Q97" s="111"/>
    </row>
    <row r="98" spans="1:17" ht="28.35" customHeight="1">
      <c r="A98" s="382" t="s">
        <v>298</v>
      </c>
      <c r="B98" s="382"/>
      <c r="C98" s="382"/>
      <c r="D98" s="382"/>
      <c r="E98" s="382"/>
      <c r="F98" s="382"/>
      <c r="G98" s="382"/>
      <c r="H98" s="382"/>
      <c r="I98" s="382"/>
      <c r="J98" s="382"/>
      <c r="K98" s="382"/>
      <c r="L98" s="382"/>
      <c r="M98" s="382"/>
      <c r="N98" s="382"/>
      <c r="O98" s="279"/>
      <c r="P98" s="129"/>
    </row>
    <row r="99" spans="1:17" ht="28.35" customHeight="1">
      <c r="A99" s="382" t="s">
        <v>98</v>
      </c>
      <c r="B99" s="382"/>
      <c r="C99" s="382"/>
      <c r="D99" s="382"/>
      <c r="E99" s="382"/>
      <c r="F99" s="382"/>
      <c r="G99" s="382"/>
      <c r="H99" s="382"/>
      <c r="I99" s="382"/>
      <c r="J99" s="382"/>
      <c r="K99" s="382"/>
      <c r="L99" s="382"/>
      <c r="M99" s="382"/>
      <c r="N99" s="382"/>
      <c r="O99" s="382"/>
      <c r="P99" s="129"/>
    </row>
    <row r="100" spans="1:17" ht="28.35" customHeight="1">
      <c r="A100" s="382" t="s">
        <v>300</v>
      </c>
      <c r="B100" s="382"/>
      <c r="C100" s="382"/>
      <c r="D100" s="382"/>
      <c r="E100" s="382"/>
      <c r="F100" s="382"/>
      <c r="G100" s="382"/>
      <c r="H100" s="382"/>
      <c r="I100" s="382"/>
      <c r="J100" s="382"/>
      <c r="K100" s="382"/>
      <c r="L100" s="382"/>
      <c r="M100" s="382"/>
      <c r="N100" s="382"/>
      <c r="O100" s="382"/>
      <c r="P100" s="129"/>
    </row>
    <row r="101" spans="1:17" ht="39.75" customHeight="1">
      <c r="A101" s="382" t="s">
        <v>317</v>
      </c>
      <c r="B101" s="382"/>
      <c r="C101" s="382"/>
      <c r="D101" s="382"/>
      <c r="E101" s="382"/>
      <c r="F101" s="382"/>
      <c r="G101" s="382"/>
      <c r="H101" s="382"/>
      <c r="I101" s="382"/>
      <c r="J101" s="382"/>
      <c r="K101" s="382"/>
      <c r="L101" s="382"/>
      <c r="M101" s="382"/>
      <c r="N101" s="382"/>
      <c r="O101" s="382"/>
      <c r="P101" s="129"/>
    </row>
    <row r="102" spans="1:17" ht="28.35" customHeight="1">
      <c r="A102" s="381" t="s">
        <v>96</v>
      </c>
      <c r="B102" s="381"/>
      <c r="C102" s="381"/>
      <c r="D102" s="381"/>
      <c r="E102" s="381"/>
      <c r="F102" s="381"/>
      <c r="G102" s="381"/>
      <c r="H102" s="381"/>
      <c r="I102" s="381"/>
      <c r="J102" s="381"/>
      <c r="K102" s="381"/>
      <c r="L102" s="381"/>
      <c r="M102" s="381"/>
      <c r="N102" s="381"/>
      <c r="O102" s="381"/>
      <c r="P102" s="129"/>
    </row>
    <row r="103" spans="1:17" ht="71.25" customHeight="1">
      <c r="A103" s="381" t="s">
        <v>339</v>
      </c>
      <c r="B103" s="381"/>
      <c r="C103" s="381"/>
      <c r="D103" s="381"/>
      <c r="E103" s="381"/>
      <c r="F103" s="381"/>
      <c r="G103" s="381"/>
      <c r="H103" s="381"/>
      <c r="I103" s="381"/>
      <c r="J103" s="381"/>
      <c r="K103" s="381"/>
      <c r="L103" s="381"/>
      <c r="M103" s="381"/>
      <c r="N103" s="381"/>
      <c r="O103" s="381"/>
      <c r="P103" s="129"/>
    </row>
    <row r="104" spans="1:17" ht="28.35" customHeight="1">
      <c r="A104" s="381" t="s">
        <v>97</v>
      </c>
      <c r="B104" s="381"/>
      <c r="C104" s="381"/>
      <c r="D104" s="381"/>
      <c r="E104" s="381"/>
      <c r="F104" s="381"/>
      <c r="G104" s="381"/>
      <c r="H104" s="381"/>
      <c r="I104" s="381"/>
      <c r="J104" s="381"/>
      <c r="K104" s="381"/>
      <c r="L104" s="381"/>
      <c r="M104" s="381"/>
      <c r="N104" s="381"/>
      <c r="O104" s="381"/>
      <c r="P104" s="129"/>
    </row>
    <row r="105" spans="1:17" ht="28.35" customHeight="1">
      <c r="A105" s="381" t="s">
        <v>286</v>
      </c>
      <c r="B105" s="381"/>
      <c r="C105" s="381"/>
      <c r="D105" s="381"/>
      <c r="E105" s="381"/>
      <c r="F105" s="381"/>
      <c r="G105" s="381"/>
      <c r="H105" s="381"/>
      <c r="I105" s="381"/>
      <c r="J105" s="381"/>
      <c r="K105" s="381"/>
      <c r="L105" s="381"/>
      <c r="M105" s="381"/>
      <c r="N105" s="381"/>
      <c r="O105" s="381"/>
      <c r="P105" s="129"/>
    </row>
    <row r="106" spans="1:17" ht="15" customHeight="1">
      <c r="A106" s="91"/>
      <c r="B106" s="91"/>
      <c r="C106" s="91"/>
      <c r="D106" s="91"/>
      <c r="E106" s="91"/>
      <c r="F106" s="91"/>
      <c r="G106" s="91"/>
      <c r="H106" s="91"/>
      <c r="I106" s="91"/>
      <c r="J106" s="91"/>
      <c r="K106" s="91"/>
      <c r="L106" s="91"/>
      <c r="M106" s="91"/>
      <c r="N106" s="91"/>
      <c r="O106" s="91"/>
      <c r="P106" s="129"/>
    </row>
    <row r="107" spans="1:17" ht="15" customHeight="1">
      <c r="A107" s="104"/>
      <c r="B107" s="104"/>
      <c r="C107" s="104"/>
      <c r="D107" s="104"/>
      <c r="E107" s="104"/>
      <c r="F107" s="104"/>
      <c r="G107" s="104"/>
      <c r="H107" s="104"/>
      <c r="I107" s="104"/>
      <c r="J107" s="104"/>
      <c r="K107" s="104"/>
      <c r="L107" s="104"/>
      <c r="M107" s="104"/>
      <c r="N107" s="104"/>
      <c r="O107" s="104"/>
      <c r="P107" s="129"/>
    </row>
    <row r="108" spans="1:17" ht="14.25">
      <c r="A108" s="376" t="s">
        <v>101</v>
      </c>
      <c r="B108" s="376"/>
    </row>
  </sheetData>
  <mergeCells count="19">
    <mergeCell ref="A88:O88"/>
    <mergeCell ref="A99:O99"/>
    <mergeCell ref="A101:O101"/>
    <mergeCell ref="A102:O102"/>
    <mergeCell ref="A89:O89"/>
    <mergeCell ref="A91:O91"/>
    <mergeCell ref="A92:O92"/>
    <mergeCell ref="A93:O93"/>
    <mergeCell ref="A94:O94"/>
    <mergeCell ref="A95:O95"/>
    <mergeCell ref="A96:O96"/>
    <mergeCell ref="A98:N98"/>
    <mergeCell ref="A97:N97"/>
    <mergeCell ref="A90:O90"/>
    <mergeCell ref="A108:B108"/>
    <mergeCell ref="A103:O103"/>
    <mergeCell ref="A104:O104"/>
    <mergeCell ref="A105:O105"/>
    <mergeCell ref="A100:O100"/>
  </mergeCells>
  <hyperlinks>
    <hyperlink ref="A108" location="Contents!A1" display="Back to Table of Contents" xr:uid="{00000000-0004-0000-0300-000000000000}"/>
    <hyperlink ref="A2" r:id="rId1" xr:uid="{B692A5BA-9CA3-4C2A-A74F-D65CD8130C75}"/>
  </hyperlinks>
  <pageMargins left="0.7" right="0.7" top="0.75" bottom="0.75" header="0.3" footer="0.3"/>
  <pageSetup scale="57" fitToHeight="0" orientation="landscape"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A35"/>
  <sheetViews>
    <sheetView zoomScaleNormal="100" workbookViewId="0"/>
  </sheetViews>
  <sheetFormatPr defaultColWidth="9.42578125" defaultRowHeight="15"/>
  <cols>
    <col min="1" max="1" width="2.5703125" style="6" customWidth="1"/>
    <col min="2" max="2" width="24.42578125" style="6" customWidth="1"/>
    <col min="3" max="16" width="9.5703125" style="6" customWidth="1"/>
    <col min="17" max="17" width="12.5703125" style="6" customWidth="1"/>
    <col min="18" max="18" width="9.42578125" style="6" bestFit="1" customWidth="1"/>
    <col min="19" max="19" width="10.5703125" style="6" customWidth="1"/>
    <col min="20" max="23" width="9.42578125" style="6" bestFit="1" customWidth="1"/>
    <col min="24" max="27" width="10.42578125" style="6" bestFit="1" customWidth="1"/>
    <col min="28" max="16384" width="9.42578125" style="6"/>
  </cols>
  <sheetData>
    <row r="1" spans="1:26">
      <c r="A1" s="301" t="s">
        <v>310</v>
      </c>
      <c r="B1" s="128"/>
      <c r="C1" s="58"/>
      <c r="D1" s="58"/>
      <c r="E1" s="58"/>
      <c r="F1" s="58"/>
      <c r="G1" s="58"/>
      <c r="H1" s="58"/>
      <c r="I1" s="58"/>
      <c r="J1" s="58"/>
      <c r="K1" s="58"/>
      <c r="L1" s="58"/>
      <c r="M1" s="58"/>
      <c r="N1" s="58"/>
      <c r="O1" s="58"/>
      <c r="P1" s="58"/>
      <c r="Q1" s="58"/>
      <c r="R1" s="58"/>
      <c r="S1" s="2"/>
    </row>
    <row r="2" spans="1:26">
      <c r="A2" s="302" t="s">
        <v>337</v>
      </c>
      <c r="B2" s="58"/>
      <c r="C2" s="58"/>
      <c r="D2" s="58"/>
      <c r="E2" s="58"/>
      <c r="F2" s="58"/>
      <c r="G2" s="58"/>
      <c r="H2" s="58"/>
      <c r="I2" s="58"/>
      <c r="J2" s="58"/>
      <c r="K2" s="58"/>
      <c r="L2" s="58"/>
      <c r="M2" s="58"/>
      <c r="N2" s="58"/>
      <c r="O2" s="58"/>
      <c r="P2" s="58"/>
      <c r="Q2" s="58"/>
      <c r="R2" s="58"/>
      <c r="S2" s="2"/>
    </row>
    <row r="3" spans="1:26">
      <c r="A3" s="2"/>
      <c r="B3" s="2"/>
      <c r="C3" s="2"/>
      <c r="D3" s="2"/>
      <c r="E3" s="2"/>
      <c r="F3" s="2"/>
      <c r="G3" s="2"/>
      <c r="H3" s="2"/>
      <c r="I3" s="2"/>
      <c r="J3" s="2"/>
      <c r="K3" s="2"/>
      <c r="L3" s="2"/>
      <c r="M3" s="2"/>
      <c r="N3" s="2"/>
      <c r="O3" s="2"/>
      <c r="P3" s="2"/>
      <c r="Q3" s="2"/>
      <c r="R3" s="2"/>
      <c r="S3" s="2"/>
    </row>
    <row r="4" spans="1:26">
      <c r="A4" s="2"/>
      <c r="B4" s="2"/>
      <c r="C4" s="2"/>
      <c r="D4" s="2"/>
      <c r="E4" s="2"/>
      <c r="F4" s="2"/>
      <c r="G4" s="2"/>
      <c r="H4" s="2"/>
      <c r="I4" s="2"/>
      <c r="J4" s="2"/>
      <c r="K4" s="2"/>
      <c r="L4" s="2"/>
      <c r="M4" s="2"/>
      <c r="N4" s="2"/>
      <c r="O4" s="2"/>
      <c r="P4" s="2"/>
      <c r="Q4" s="2"/>
      <c r="R4" s="2"/>
      <c r="S4" s="2"/>
    </row>
    <row r="5" spans="1:26">
      <c r="A5" s="306" t="s">
        <v>301</v>
      </c>
      <c r="B5" s="303"/>
      <c r="C5" s="303"/>
      <c r="D5" s="303"/>
      <c r="E5" s="303"/>
      <c r="F5" s="303"/>
      <c r="G5" s="303"/>
      <c r="H5" s="303"/>
      <c r="I5" s="303"/>
      <c r="J5" s="303"/>
      <c r="K5" s="303"/>
      <c r="L5" s="303"/>
      <c r="M5" s="303"/>
      <c r="N5" s="113"/>
      <c r="O5" s="15"/>
      <c r="P5" s="15"/>
      <c r="Q5" s="18"/>
      <c r="R5" s="2"/>
      <c r="S5" s="2"/>
    </row>
    <row r="6" spans="1:26">
      <c r="A6" s="386" t="s">
        <v>25</v>
      </c>
      <c r="B6" s="387"/>
      <c r="C6" s="86"/>
      <c r="D6" s="86"/>
      <c r="E6" s="86"/>
      <c r="F6" s="86"/>
      <c r="G6" s="86"/>
      <c r="H6" s="86"/>
      <c r="I6" s="86"/>
      <c r="J6" s="86"/>
      <c r="K6" s="86"/>
      <c r="L6" s="86"/>
      <c r="M6" s="86"/>
      <c r="N6" s="114"/>
      <c r="O6" s="110"/>
      <c r="P6" s="110"/>
      <c r="Q6" s="22"/>
      <c r="R6" s="25"/>
      <c r="S6" s="25"/>
    </row>
    <row r="7" spans="1:26">
      <c r="A7" s="26"/>
      <c r="B7" s="26"/>
      <c r="C7" s="14"/>
      <c r="D7" s="14"/>
      <c r="E7" s="14"/>
      <c r="F7" s="14"/>
      <c r="G7" s="14"/>
      <c r="H7" s="14"/>
      <c r="I7" s="14"/>
      <c r="J7" s="14"/>
      <c r="K7" s="14"/>
      <c r="L7" s="14"/>
      <c r="M7" s="14"/>
      <c r="N7" s="14"/>
      <c r="O7" s="14"/>
      <c r="P7" s="14"/>
      <c r="Q7" s="22"/>
      <c r="R7" s="25"/>
      <c r="S7" s="25"/>
    </row>
    <row r="8" spans="1:26">
      <c r="A8" s="23"/>
      <c r="B8" s="23"/>
      <c r="C8" s="23"/>
      <c r="D8" s="23"/>
      <c r="E8" s="23"/>
      <c r="F8" s="23"/>
      <c r="G8" s="23"/>
      <c r="H8" s="23"/>
      <c r="I8" s="23"/>
      <c r="J8" s="23"/>
      <c r="K8" s="23"/>
      <c r="L8" s="23"/>
      <c r="M8" s="23"/>
      <c r="N8" s="23"/>
      <c r="O8" s="383" t="s">
        <v>1</v>
      </c>
      <c r="P8" s="383"/>
      <c r="Q8" s="22"/>
      <c r="R8" s="2"/>
      <c r="S8" s="2"/>
    </row>
    <row r="9" spans="1:26">
      <c r="A9" s="23"/>
      <c r="B9" s="23"/>
      <c r="C9" s="87"/>
      <c r="D9" s="87"/>
      <c r="E9" s="87"/>
      <c r="F9" s="87"/>
      <c r="G9" s="87"/>
      <c r="H9" s="87"/>
      <c r="I9" s="87"/>
      <c r="J9" s="87"/>
      <c r="K9" s="87"/>
      <c r="L9" s="87"/>
      <c r="M9" s="87"/>
      <c r="N9" s="115"/>
      <c r="O9" s="8" t="s">
        <v>336</v>
      </c>
      <c r="P9" s="8" t="s">
        <v>336</v>
      </c>
      <c r="Q9" s="22"/>
      <c r="R9" s="2"/>
      <c r="S9" s="2"/>
    </row>
    <row r="10" spans="1:26" ht="14.85" customHeight="1">
      <c r="A10" s="92" t="s">
        <v>56</v>
      </c>
      <c r="B10" s="24"/>
      <c r="C10" s="9">
        <v>2022</v>
      </c>
      <c r="D10" s="9">
        <v>2023</v>
      </c>
      <c r="E10" s="9">
        <v>2024</v>
      </c>
      <c r="F10" s="9">
        <v>2025</v>
      </c>
      <c r="G10" s="9">
        <v>2026</v>
      </c>
      <c r="H10" s="9">
        <v>2027</v>
      </c>
      <c r="I10" s="9">
        <v>2028</v>
      </c>
      <c r="J10" s="9">
        <v>2029</v>
      </c>
      <c r="K10" s="9">
        <v>2030</v>
      </c>
      <c r="L10" s="9">
        <v>2031</v>
      </c>
      <c r="M10" s="9">
        <v>2032</v>
      </c>
      <c r="N10" s="9">
        <v>2033</v>
      </c>
      <c r="O10" s="9">
        <v>2028</v>
      </c>
      <c r="P10" s="9">
        <v>2033</v>
      </c>
      <c r="Q10" s="22"/>
      <c r="R10" s="2"/>
      <c r="S10" s="2"/>
    </row>
    <row r="11" spans="1:26">
      <c r="A11" s="14" t="s">
        <v>0</v>
      </c>
      <c r="B11" s="14"/>
      <c r="C11" s="62">
        <v>1065.9749999999999</v>
      </c>
      <c r="D11" s="62">
        <v>1133.239</v>
      </c>
      <c r="E11" s="62">
        <v>1195.5450000000001</v>
      </c>
      <c r="F11" s="62">
        <v>1255.453</v>
      </c>
      <c r="G11" s="62">
        <v>1311.2149999999999</v>
      </c>
      <c r="H11" s="62">
        <v>1363.0050000000001</v>
      </c>
      <c r="I11" s="62">
        <v>1415.05</v>
      </c>
      <c r="J11" s="62">
        <v>1468.0440000000001</v>
      </c>
      <c r="K11" s="62">
        <v>1522.2329999999999</v>
      </c>
      <c r="L11" s="62">
        <v>1579.569</v>
      </c>
      <c r="M11" s="62">
        <v>1637.316</v>
      </c>
      <c r="N11" s="62">
        <v>1695.3520000000001</v>
      </c>
      <c r="O11" s="4">
        <v>6540.268</v>
      </c>
      <c r="P11" s="4">
        <v>14442.782000000001</v>
      </c>
      <c r="Q11" s="42"/>
      <c r="R11" s="42"/>
      <c r="S11" s="42"/>
      <c r="T11" s="42"/>
      <c r="U11" s="42"/>
      <c r="V11" s="42"/>
      <c r="W11" s="42"/>
      <c r="X11" s="42"/>
      <c r="Y11" s="42"/>
      <c r="Z11" s="42"/>
    </row>
    <row r="12" spans="1:26">
      <c r="A12" s="14" t="s">
        <v>14</v>
      </c>
      <c r="B12" s="14"/>
      <c r="C12" s="62">
        <v>339.14499999999998</v>
      </c>
      <c r="D12" s="62">
        <v>352.089</v>
      </c>
      <c r="E12" s="62">
        <v>370.15300000000002</v>
      </c>
      <c r="F12" s="62">
        <v>389.00200000000001</v>
      </c>
      <c r="G12" s="62">
        <v>407.613</v>
      </c>
      <c r="H12" s="62">
        <v>424.96699999999998</v>
      </c>
      <c r="I12" s="62">
        <v>442.32299999999998</v>
      </c>
      <c r="J12" s="62">
        <v>460.38200000000001</v>
      </c>
      <c r="K12" s="62">
        <v>479.09699999999998</v>
      </c>
      <c r="L12" s="62">
        <v>498.25900000000001</v>
      </c>
      <c r="M12" s="62">
        <v>517.79300000000001</v>
      </c>
      <c r="N12" s="62">
        <v>537.72299999999996</v>
      </c>
      <c r="O12" s="4">
        <v>2034.058</v>
      </c>
      <c r="P12" s="4">
        <v>4527.3119999999999</v>
      </c>
      <c r="Q12" s="42"/>
      <c r="R12" s="42"/>
      <c r="S12" s="42"/>
      <c r="T12" s="42"/>
      <c r="U12" s="42"/>
      <c r="V12" s="42"/>
      <c r="W12" s="42"/>
      <c r="X12" s="42"/>
      <c r="Y12" s="42"/>
      <c r="Z12" s="42"/>
    </row>
    <row r="13" spans="1:26">
      <c r="A13" s="14" t="s">
        <v>30</v>
      </c>
      <c r="B13" s="14"/>
      <c r="C13" s="62">
        <v>66.497</v>
      </c>
      <c r="D13" s="62">
        <v>64.843999999999994</v>
      </c>
      <c r="E13" s="62">
        <v>54.331000000000003</v>
      </c>
      <c r="F13" s="62">
        <v>44.651000000000003</v>
      </c>
      <c r="G13" s="62">
        <v>45.133000000000003</v>
      </c>
      <c r="H13" s="62">
        <v>46.344000000000001</v>
      </c>
      <c r="I13" s="62">
        <v>47</v>
      </c>
      <c r="J13" s="62">
        <v>47.972000000000001</v>
      </c>
      <c r="K13" s="62">
        <v>49.11</v>
      </c>
      <c r="L13" s="62">
        <v>50.286999999999999</v>
      </c>
      <c r="M13" s="62">
        <v>51.685000000000002</v>
      </c>
      <c r="N13" s="62">
        <v>53.073999999999998</v>
      </c>
      <c r="O13" s="4">
        <v>237.459</v>
      </c>
      <c r="P13" s="4">
        <v>489.58699999999999</v>
      </c>
      <c r="Q13" s="42"/>
      <c r="R13" s="42"/>
      <c r="S13" s="42"/>
      <c r="T13" s="42"/>
      <c r="U13" s="42"/>
      <c r="V13" s="42"/>
      <c r="W13" s="42"/>
      <c r="X13" s="42"/>
      <c r="Y13" s="42"/>
      <c r="Z13" s="42"/>
    </row>
    <row r="14" spans="1:26">
      <c r="A14" s="14" t="s">
        <v>29</v>
      </c>
      <c r="B14" s="14"/>
      <c r="C14" s="62">
        <v>5.6150000000000002</v>
      </c>
      <c r="D14" s="62">
        <v>5.415</v>
      </c>
      <c r="E14" s="62">
        <v>5.5259999999999998</v>
      </c>
      <c r="F14" s="62">
        <v>5.657</v>
      </c>
      <c r="G14" s="62">
        <v>5.7619999999999996</v>
      </c>
      <c r="H14" s="62">
        <v>5.83</v>
      </c>
      <c r="I14" s="62">
        <v>6.0449999999999999</v>
      </c>
      <c r="J14" s="62">
        <v>6.1420000000000003</v>
      </c>
      <c r="K14" s="62">
        <v>6.3440000000000003</v>
      </c>
      <c r="L14" s="62">
        <v>6.4370000000000003</v>
      </c>
      <c r="M14" s="62">
        <v>6.532</v>
      </c>
      <c r="N14" s="62">
        <v>6.7750000000000004</v>
      </c>
      <c r="O14" s="4">
        <v>28.82</v>
      </c>
      <c r="P14" s="4">
        <v>61.050000000000004</v>
      </c>
      <c r="Q14" s="42"/>
      <c r="R14" s="42"/>
      <c r="S14" s="42"/>
      <c r="T14" s="42"/>
      <c r="U14" s="42"/>
      <c r="V14" s="42"/>
      <c r="W14" s="42"/>
      <c r="X14" s="42"/>
      <c r="Y14" s="42"/>
      <c r="Z14" s="42"/>
    </row>
    <row r="15" spans="1:26" ht="17.25">
      <c r="A15" s="14" t="s">
        <v>28</v>
      </c>
      <c r="B15" s="14"/>
      <c r="C15" s="62">
        <v>6.2939999999999996</v>
      </c>
      <c r="D15" s="62">
        <v>6.7210000000000001</v>
      </c>
      <c r="E15" s="62">
        <v>7.3630000000000004</v>
      </c>
      <c r="F15" s="62">
        <v>8.0329999999999995</v>
      </c>
      <c r="G15" s="62">
        <v>8.6850000000000005</v>
      </c>
      <c r="H15" s="62">
        <v>9.3360000000000003</v>
      </c>
      <c r="I15" s="62">
        <v>9.9979999999999993</v>
      </c>
      <c r="J15" s="62">
        <v>10.676</v>
      </c>
      <c r="K15" s="62">
        <v>11.379</v>
      </c>
      <c r="L15" s="62">
        <v>12.1</v>
      </c>
      <c r="M15" s="62">
        <v>12.843</v>
      </c>
      <c r="N15" s="62">
        <v>13.61</v>
      </c>
      <c r="O15" s="4">
        <v>43.414999999999999</v>
      </c>
      <c r="P15" s="4">
        <v>104.023</v>
      </c>
      <c r="Q15" s="42"/>
      <c r="R15" s="42"/>
      <c r="S15" s="42"/>
      <c r="T15" s="42"/>
      <c r="U15" s="42"/>
      <c r="V15" s="42"/>
      <c r="W15" s="42"/>
      <c r="X15" s="42"/>
      <c r="Y15" s="42"/>
      <c r="Z15" s="42"/>
    </row>
    <row r="16" spans="1:26" ht="3" customHeight="1">
      <c r="A16" s="14"/>
      <c r="B16" s="14"/>
      <c r="C16" s="63" t="s">
        <v>3</v>
      </c>
      <c r="D16" s="63" t="s">
        <v>3</v>
      </c>
      <c r="E16" s="63" t="s">
        <v>3</v>
      </c>
      <c r="F16" s="63" t="s">
        <v>3</v>
      </c>
      <c r="G16" s="63" t="s">
        <v>3</v>
      </c>
      <c r="H16" s="63" t="s">
        <v>3</v>
      </c>
      <c r="I16" s="63" t="s">
        <v>3</v>
      </c>
      <c r="J16" s="63" t="s">
        <v>3</v>
      </c>
      <c r="K16" s="63" t="s">
        <v>3</v>
      </c>
      <c r="L16" s="63" t="s">
        <v>3</v>
      </c>
      <c r="M16" s="63" t="s">
        <v>3</v>
      </c>
      <c r="N16" s="63" t="s">
        <v>3</v>
      </c>
      <c r="O16" s="63" t="s">
        <v>3</v>
      </c>
      <c r="P16" s="63" t="s">
        <v>3</v>
      </c>
      <c r="Q16" s="2"/>
      <c r="R16" s="2"/>
    </row>
    <row r="17" spans="1:27">
      <c r="A17" s="86"/>
      <c r="B17" s="51" t="s">
        <v>27</v>
      </c>
      <c r="C17" s="72">
        <v>1483.5260000000001</v>
      </c>
      <c r="D17" s="72">
        <v>1562.308</v>
      </c>
      <c r="E17" s="72">
        <v>1632.9190000000001</v>
      </c>
      <c r="F17" s="72">
        <v>1702.7950000000001</v>
      </c>
      <c r="G17" s="72">
        <v>1778.4079999999999</v>
      </c>
      <c r="H17" s="72">
        <v>1849.482</v>
      </c>
      <c r="I17" s="72">
        <v>1920.4159999999999</v>
      </c>
      <c r="J17" s="72">
        <v>1993.2159999999999</v>
      </c>
      <c r="K17" s="72">
        <v>2068.1619999999998</v>
      </c>
      <c r="L17" s="72">
        <v>2146.652</v>
      </c>
      <c r="M17" s="72">
        <v>2226.1680000000001</v>
      </c>
      <c r="N17" s="72">
        <v>2306.5329999999999</v>
      </c>
      <c r="O17" s="151">
        <v>8884.0199999999986</v>
      </c>
      <c r="P17" s="151">
        <v>19624.751</v>
      </c>
      <c r="Q17" s="17"/>
      <c r="R17" s="17"/>
      <c r="S17" s="17"/>
      <c r="T17" s="17"/>
      <c r="U17" s="17"/>
      <c r="V17" s="17"/>
      <c r="W17" s="17"/>
      <c r="X17" s="17"/>
      <c r="Y17" s="17"/>
      <c r="Z17" s="17"/>
      <c r="AA17" s="21"/>
    </row>
    <row r="18" spans="1:27" ht="15" customHeight="1">
      <c r="A18" s="2"/>
      <c r="B18" s="2"/>
      <c r="C18" s="2"/>
      <c r="D18" s="19"/>
      <c r="E18" s="19"/>
      <c r="F18" s="19"/>
      <c r="G18" s="19"/>
      <c r="H18" s="19"/>
      <c r="I18" s="19"/>
      <c r="J18" s="19"/>
      <c r="K18" s="19"/>
      <c r="L18" s="19"/>
      <c r="M18" s="19"/>
      <c r="N18" s="19"/>
      <c r="O18" s="19"/>
      <c r="P18" s="19"/>
      <c r="Q18" s="21"/>
      <c r="R18" s="21"/>
      <c r="S18" s="21"/>
      <c r="T18" s="21"/>
      <c r="U18" s="21"/>
      <c r="V18" s="21"/>
      <c r="W18" s="21"/>
      <c r="X18" s="21"/>
      <c r="Y18" s="21"/>
      <c r="Z18" s="21"/>
      <c r="AA18" s="21"/>
    </row>
    <row r="19" spans="1:27">
      <c r="A19" s="384" t="s">
        <v>283</v>
      </c>
      <c r="B19" s="385"/>
      <c r="C19" s="385"/>
      <c r="D19" s="385"/>
      <c r="E19" s="385"/>
      <c r="F19" s="385"/>
      <c r="G19" s="385"/>
      <c r="H19" s="385"/>
      <c r="I19" s="385"/>
      <c r="J19" s="385"/>
      <c r="K19" s="385"/>
      <c r="L19" s="385"/>
      <c r="M19" s="385"/>
      <c r="N19" s="113"/>
      <c r="O19" s="14"/>
      <c r="P19" s="14"/>
      <c r="Q19" s="21"/>
      <c r="R19" s="21"/>
      <c r="S19" s="21"/>
      <c r="T19" s="21"/>
      <c r="U19" s="21"/>
      <c r="V19" s="21"/>
      <c r="W19" s="21"/>
      <c r="X19" s="21"/>
      <c r="Y19" s="21"/>
      <c r="Z19" s="21"/>
      <c r="AA19" s="21"/>
    </row>
    <row r="20" spans="1:27" ht="15" customHeight="1">
      <c r="A20" s="87"/>
      <c r="B20" s="87"/>
      <c r="C20" s="87"/>
      <c r="D20" s="87"/>
      <c r="E20" s="87"/>
      <c r="F20" s="87"/>
      <c r="G20" s="87"/>
      <c r="H20" s="87"/>
      <c r="I20" s="87"/>
      <c r="J20" s="87"/>
      <c r="K20" s="87"/>
      <c r="L20" s="87"/>
      <c r="M20" s="87"/>
      <c r="N20" s="115"/>
      <c r="O20" s="14"/>
      <c r="P20" s="14"/>
      <c r="Q20" s="21"/>
      <c r="R20" s="21"/>
      <c r="S20" s="21"/>
      <c r="T20" s="21"/>
      <c r="U20" s="21"/>
      <c r="V20" s="21"/>
      <c r="W20" s="21"/>
      <c r="X20" s="21"/>
      <c r="Y20" s="21"/>
      <c r="Z20" s="21"/>
      <c r="AA20" s="21"/>
    </row>
    <row r="21" spans="1:27">
      <c r="A21" s="384" t="s">
        <v>26</v>
      </c>
      <c r="B21" s="384"/>
      <c r="C21" s="384"/>
      <c r="D21" s="384"/>
      <c r="E21" s="384"/>
      <c r="F21" s="384"/>
      <c r="G21" s="384"/>
      <c r="H21" s="384"/>
      <c r="I21" s="384"/>
      <c r="J21" s="384"/>
      <c r="K21" s="384"/>
      <c r="L21" s="384"/>
      <c r="M21" s="384"/>
      <c r="N21" s="384"/>
      <c r="O21" s="16"/>
      <c r="P21" s="16"/>
      <c r="Q21" s="21"/>
      <c r="R21" s="21"/>
      <c r="S21" s="21"/>
      <c r="T21" s="21"/>
      <c r="U21" s="21"/>
      <c r="V21" s="21"/>
      <c r="W21" s="21"/>
      <c r="X21" s="21"/>
      <c r="Y21" s="21"/>
      <c r="Z21" s="21"/>
      <c r="AA21" s="21"/>
    </row>
    <row r="22" spans="1:27">
      <c r="A22" s="86"/>
      <c r="B22" s="86"/>
      <c r="C22" s="86"/>
      <c r="D22" s="86"/>
      <c r="E22" s="86"/>
      <c r="F22" s="86"/>
      <c r="G22" s="86"/>
      <c r="H22" s="86"/>
      <c r="I22" s="86"/>
      <c r="J22" s="86"/>
      <c r="K22" s="86"/>
      <c r="L22" s="86"/>
      <c r="M22" s="110"/>
      <c r="N22" s="114"/>
      <c r="O22" s="110"/>
      <c r="P22" s="110"/>
      <c r="Q22" s="21"/>
      <c r="R22" s="21"/>
      <c r="S22" s="21"/>
      <c r="T22" s="21"/>
      <c r="U22" s="21"/>
      <c r="V22" s="21"/>
      <c r="W22" s="21"/>
      <c r="X22" s="21"/>
      <c r="Y22" s="21"/>
      <c r="Z22" s="21"/>
      <c r="AA22" s="21"/>
    </row>
    <row r="23" spans="1:27">
      <c r="O23" s="12"/>
      <c r="P23" s="12"/>
      <c r="Q23" s="21"/>
      <c r="R23" s="21"/>
      <c r="S23" s="21"/>
      <c r="T23" s="21"/>
      <c r="U23" s="21"/>
      <c r="V23" s="21"/>
      <c r="W23" s="21"/>
      <c r="X23" s="21"/>
      <c r="Y23" s="21"/>
      <c r="Z23" s="21"/>
      <c r="AA23" s="21"/>
    </row>
    <row r="24" spans="1:27">
      <c r="A24" s="376" t="s">
        <v>101</v>
      </c>
      <c r="B24" s="376"/>
      <c r="C24" s="33"/>
      <c r="D24" s="33"/>
      <c r="E24" s="33"/>
      <c r="F24" s="33"/>
      <c r="G24" s="33"/>
      <c r="H24" s="33"/>
      <c r="I24" s="33"/>
      <c r="J24" s="33"/>
      <c r="K24" s="33"/>
      <c r="L24" s="33"/>
      <c r="M24" s="33"/>
      <c r="N24" s="33"/>
      <c r="Q24" s="21"/>
      <c r="R24" s="21"/>
      <c r="S24" s="21"/>
      <c r="T24" s="21"/>
      <c r="U24" s="21"/>
      <c r="V24" s="21"/>
      <c r="W24" s="21"/>
      <c r="X24" s="21"/>
      <c r="Y24" s="21"/>
      <c r="Z24" s="21"/>
      <c r="AA24" s="21"/>
    </row>
    <row r="25" spans="1:27">
      <c r="C25" s="33"/>
      <c r="D25" s="33"/>
      <c r="E25" s="33"/>
      <c r="F25" s="33"/>
      <c r="G25" s="33"/>
      <c r="H25" s="33"/>
      <c r="I25" s="33"/>
      <c r="J25" s="33"/>
      <c r="K25" s="33"/>
      <c r="L25" s="33"/>
      <c r="M25" s="33"/>
      <c r="N25" s="33"/>
      <c r="Q25" s="21"/>
      <c r="R25" s="21"/>
      <c r="S25" s="21"/>
      <c r="T25" s="21"/>
      <c r="U25" s="21"/>
      <c r="V25" s="21"/>
      <c r="W25" s="21"/>
      <c r="X25" s="21"/>
      <c r="Y25" s="21"/>
      <c r="Z25" s="21"/>
      <c r="AA25" s="21"/>
    </row>
    <row r="26" spans="1:27">
      <c r="C26" s="33"/>
      <c r="D26" s="33"/>
      <c r="E26" s="33"/>
      <c r="F26" s="33"/>
      <c r="G26" s="33"/>
      <c r="H26" s="33"/>
      <c r="I26" s="33"/>
      <c r="J26" s="33"/>
      <c r="K26" s="33"/>
      <c r="L26" s="33"/>
      <c r="M26" s="33"/>
      <c r="N26" s="33"/>
    </row>
    <row r="27" spans="1:27">
      <c r="C27" s="33"/>
      <c r="D27" s="33"/>
      <c r="E27" s="33"/>
      <c r="F27" s="33"/>
      <c r="G27" s="33"/>
      <c r="H27" s="33"/>
      <c r="I27" s="33"/>
      <c r="J27" s="33"/>
      <c r="K27" s="33"/>
      <c r="L27" s="33"/>
      <c r="M27" s="33"/>
      <c r="N27" s="33"/>
    </row>
    <row r="28" spans="1:27">
      <c r="C28" s="33"/>
      <c r="D28" s="33"/>
      <c r="E28" s="33"/>
      <c r="F28" s="33"/>
      <c r="G28" s="33"/>
      <c r="H28" s="33"/>
      <c r="I28" s="33"/>
      <c r="J28" s="33"/>
      <c r="K28" s="33"/>
      <c r="L28" s="33"/>
      <c r="M28" s="33"/>
      <c r="N28" s="33"/>
    </row>
    <row r="29" spans="1:27">
      <c r="C29" s="33"/>
      <c r="D29" s="33"/>
      <c r="E29" s="33"/>
      <c r="F29" s="33"/>
      <c r="G29" s="33"/>
      <c r="H29" s="33"/>
      <c r="I29" s="33"/>
      <c r="J29" s="33"/>
      <c r="K29" s="33"/>
      <c r="L29" s="33"/>
      <c r="M29" s="33"/>
      <c r="N29" s="33"/>
    </row>
    <row r="30" spans="1:27">
      <c r="C30" s="33"/>
      <c r="D30" s="33"/>
      <c r="E30" s="33"/>
      <c r="F30" s="33"/>
      <c r="G30" s="33"/>
      <c r="H30" s="33"/>
      <c r="I30" s="33"/>
      <c r="J30" s="33"/>
      <c r="K30" s="33"/>
      <c r="L30" s="33"/>
      <c r="M30" s="33"/>
      <c r="N30" s="33"/>
    </row>
    <row r="31" spans="1:27">
      <c r="C31" s="33"/>
      <c r="D31" s="33"/>
      <c r="E31" s="33"/>
      <c r="F31" s="33"/>
      <c r="G31" s="33"/>
      <c r="H31" s="33"/>
      <c r="I31" s="33"/>
      <c r="J31" s="33"/>
      <c r="K31" s="33"/>
      <c r="L31" s="33"/>
      <c r="M31" s="33"/>
      <c r="N31" s="33"/>
    </row>
    <row r="32" spans="1:27">
      <c r="C32" s="33"/>
      <c r="D32" s="33"/>
      <c r="E32" s="33"/>
      <c r="F32" s="33"/>
      <c r="G32" s="33"/>
      <c r="H32" s="33"/>
      <c r="I32" s="33"/>
      <c r="J32" s="33"/>
      <c r="K32" s="33"/>
      <c r="L32" s="33"/>
      <c r="M32" s="33"/>
      <c r="N32" s="33"/>
    </row>
    <row r="33" spans="3:14">
      <c r="C33" s="55"/>
      <c r="D33" s="55"/>
      <c r="E33" s="55"/>
      <c r="F33" s="55"/>
      <c r="G33" s="55"/>
      <c r="H33" s="55"/>
      <c r="I33" s="55"/>
      <c r="J33" s="55"/>
      <c r="K33" s="55"/>
      <c r="L33" s="55"/>
      <c r="M33" s="55"/>
      <c r="N33" s="55"/>
    </row>
    <row r="35" spans="3:14">
      <c r="C35" s="33"/>
      <c r="D35" s="33"/>
      <c r="E35" s="33"/>
      <c r="F35" s="33"/>
      <c r="G35" s="33"/>
      <c r="H35" s="33"/>
      <c r="I35" s="33"/>
      <c r="J35" s="33"/>
      <c r="K35" s="33"/>
      <c r="L35" s="33"/>
      <c r="M35" s="33"/>
      <c r="N35" s="33"/>
    </row>
  </sheetData>
  <mergeCells count="5">
    <mergeCell ref="A24:B24"/>
    <mergeCell ref="O8:P8"/>
    <mergeCell ref="A19:M19"/>
    <mergeCell ref="A6:B6"/>
    <mergeCell ref="A21:N21"/>
  </mergeCells>
  <hyperlinks>
    <hyperlink ref="A24" location="Contents!A1" display="Back to Table of Contents" xr:uid="{00000000-0004-0000-0400-000000000000}"/>
    <hyperlink ref="A2" r:id="rId1" xr:uid="{EC71FDD0-FDF1-494D-AED3-99379E150622}"/>
  </hyperlinks>
  <pageMargins left="0.7" right="0.7" top="0.75" bottom="0.75" header="0.3" footer="0.3"/>
  <pageSetup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A63"/>
  <sheetViews>
    <sheetView zoomScaleNormal="100" workbookViewId="0"/>
  </sheetViews>
  <sheetFormatPr defaultColWidth="9.42578125" defaultRowHeight="15"/>
  <cols>
    <col min="1" max="5" width="2.5703125" style="57" customWidth="1"/>
    <col min="6" max="6" width="39.42578125" style="57" customWidth="1"/>
    <col min="7" max="19" width="9.5703125" style="57" customWidth="1"/>
    <col min="20" max="16384" width="9.42578125" style="57"/>
  </cols>
  <sheetData>
    <row r="1" spans="1:27">
      <c r="A1" s="301" t="s">
        <v>310</v>
      </c>
      <c r="B1" s="84"/>
      <c r="C1" s="84"/>
    </row>
    <row r="2" spans="1:27">
      <c r="A2" s="302" t="s">
        <v>337</v>
      </c>
    </row>
    <row r="3" spans="1:27">
      <c r="A3" s="97"/>
      <c r="B3" s="27"/>
      <c r="C3" s="27"/>
      <c r="D3" s="27"/>
      <c r="E3" s="27"/>
      <c r="F3" s="27"/>
    </row>
    <row r="4" spans="1:27">
      <c r="A4" s="27"/>
      <c r="B4" s="27"/>
      <c r="C4" s="27"/>
      <c r="D4" s="27"/>
      <c r="E4" s="27"/>
      <c r="F4" s="27"/>
      <c r="G4" s="50"/>
      <c r="H4" s="50"/>
      <c r="I4" s="50"/>
      <c r="J4" s="50"/>
      <c r="K4" s="50"/>
      <c r="L4" s="50"/>
      <c r="M4" s="50"/>
      <c r="N4" s="50"/>
      <c r="O4" s="50"/>
      <c r="P4" s="50"/>
      <c r="Q4" s="50"/>
      <c r="R4" s="50"/>
      <c r="S4" s="50"/>
    </row>
    <row r="5" spans="1:27">
      <c r="A5" s="331" t="s">
        <v>308</v>
      </c>
      <c r="B5" s="331"/>
      <c r="C5" s="331"/>
      <c r="D5" s="331"/>
      <c r="E5" s="331"/>
      <c r="F5" s="331"/>
      <c r="G5" s="331"/>
      <c r="H5" s="331"/>
      <c r="I5" s="331"/>
      <c r="J5" s="331"/>
      <c r="K5" s="331"/>
      <c r="L5" s="331"/>
      <c r="M5" s="331"/>
      <c r="N5" s="331"/>
      <c r="O5" s="331"/>
      <c r="P5" s="331"/>
      <c r="Q5" s="331"/>
      <c r="R5" s="331"/>
      <c r="S5" s="331"/>
    </row>
    <row r="6" spans="1:27">
      <c r="A6" s="388" t="s">
        <v>25</v>
      </c>
      <c r="B6" s="387"/>
      <c r="C6" s="387"/>
      <c r="D6" s="387"/>
      <c r="E6" s="387"/>
      <c r="F6" s="387"/>
      <c r="G6" s="88"/>
      <c r="H6" s="88"/>
      <c r="I6" s="88"/>
      <c r="J6" s="88"/>
      <c r="K6" s="88"/>
      <c r="L6" s="88"/>
      <c r="M6" s="88"/>
      <c r="N6" s="88"/>
      <c r="O6" s="88"/>
      <c r="P6" s="88"/>
      <c r="Q6" s="88"/>
      <c r="R6" s="88"/>
      <c r="S6" s="88"/>
    </row>
    <row r="7" spans="1:27">
      <c r="A7" s="49"/>
      <c r="B7" s="49"/>
      <c r="C7" s="49"/>
      <c r="D7" s="49"/>
      <c r="E7" s="49"/>
      <c r="F7" s="49"/>
      <c r="G7" s="49"/>
      <c r="H7" s="49"/>
      <c r="I7" s="49"/>
      <c r="J7" s="49"/>
      <c r="K7" s="49"/>
      <c r="L7" s="40"/>
      <c r="M7" s="40"/>
      <c r="N7" s="40"/>
      <c r="O7" s="40"/>
      <c r="P7" s="40"/>
      <c r="Q7" s="40"/>
      <c r="R7" s="30"/>
      <c r="S7" s="30"/>
    </row>
    <row r="8" spans="1:27">
      <c r="A8" s="29"/>
      <c r="B8" s="29"/>
      <c r="C8" s="29"/>
      <c r="D8" s="29"/>
      <c r="E8" s="29"/>
      <c r="F8" s="29"/>
      <c r="G8" s="53"/>
      <c r="H8" s="53"/>
      <c r="I8" s="53"/>
      <c r="J8" s="53"/>
      <c r="K8" s="53"/>
      <c r="L8" s="53"/>
      <c r="M8" s="53"/>
      <c r="N8" s="53"/>
      <c r="O8" s="53"/>
      <c r="P8" s="53"/>
      <c r="Q8" s="53"/>
      <c r="R8" s="383" t="s">
        <v>1</v>
      </c>
      <c r="S8" s="383"/>
    </row>
    <row r="9" spans="1:27">
      <c r="A9" s="29"/>
      <c r="B9" s="29"/>
      <c r="C9" s="29"/>
      <c r="D9" s="29"/>
      <c r="E9" s="29"/>
      <c r="F9" s="29"/>
      <c r="G9" s="53"/>
      <c r="H9" s="53"/>
      <c r="I9" s="53"/>
      <c r="J9" s="53"/>
      <c r="K9" s="53"/>
      <c r="L9" s="53"/>
      <c r="M9" s="53"/>
      <c r="N9" s="53"/>
      <c r="O9" s="53"/>
      <c r="P9" s="53"/>
      <c r="Q9" s="53"/>
      <c r="R9" s="8" t="s">
        <v>336</v>
      </c>
      <c r="S9" s="8" t="s">
        <v>336</v>
      </c>
    </row>
    <row r="10" spans="1:27">
      <c r="A10" s="39" t="s">
        <v>56</v>
      </c>
      <c r="B10" s="38"/>
      <c r="C10" s="38"/>
      <c r="D10" s="38"/>
      <c r="E10" s="38"/>
      <c r="F10" s="38"/>
      <c r="G10" s="9">
        <v>2023</v>
      </c>
      <c r="H10" s="9">
        <v>2024</v>
      </c>
      <c r="I10" s="9">
        <v>2025</v>
      </c>
      <c r="J10" s="9">
        <v>2026</v>
      </c>
      <c r="K10" s="9">
        <v>2027</v>
      </c>
      <c r="L10" s="9">
        <v>2028</v>
      </c>
      <c r="M10" s="9">
        <v>2029</v>
      </c>
      <c r="N10" s="9">
        <v>2030</v>
      </c>
      <c r="O10" s="9">
        <v>2031</v>
      </c>
      <c r="P10" s="9">
        <v>2032</v>
      </c>
      <c r="Q10" s="9">
        <v>2033</v>
      </c>
      <c r="R10" s="9">
        <v>2028</v>
      </c>
      <c r="S10" s="9">
        <v>2033</v>
      </c>
    </row>
    <row r="11" spans="1:27">
      <c r="A11" s="37" t="s">
        <v>47</v>
      </c>
      <c r="B11" s="37"/>
      <c r="C11" s="37"/>
      <c r="D11" s="37"/>
      <c r="E11" s="37"/>
      <c r="F11" s="37"/>
      <c r="G11" s="37"/>
      <c r="H11" s="37"/>
      <c r="I11" s="37"/>
      <c r="J11" s="37"/>
      <c r="K11" s="37"/>
      <c r="L11" s="37"/>
      <c r="M11" s="37"/>
      <c r="N11" s="37"/>
      <c r="O11" s="37"/>
      <c r="P11" s="37"/>
      <c r="Q11" s="37"/>
      <c r="R11" s="37"/>
      <c r="S11" s="37"/>
    </row>
    <row r="12" spans="1:27">
      <c r="A12" s="27"/>
      <c r="B12" s="13" t="s">
        <v>52</v>
      </c>
      <c r="C12" s="37"/>
      <c r="D12" s="37"/>
      <c r="E12" s="37"/>
      <c r="F12" s="37"/>
      <c r="G12" s="99"/>
      <c r="H12" s="99"/>
      <c r="I12" s="99"/>
      <c r="J12" s="99"/>
      <c r="K12" s="99"/>
      <c r="L12" s="99"/>
      <c r="M12" s="99"/>
      <c r="N12" s="99"/>
      <c r="O12" s="99"/>
      <c r="P12" s="99"/>
      <c r="Q12" s="99"/>
      <c r="R12" s="99"/>
      <c r="S12" s="99"/>
    </row>
    <row r="13" spans="1:27">
      <c r="A13" s="112"/>
      <c r="B13" s="27"/>
      <c r="C13" s="37" t="s">
        <v>46</v>
      </c>
      <c r="D13" s="32"/>
      <c r="E13" s="32"/>
      <c r="F13" s="32"/>
      <c r="G13" s="100"/>
      <c r="H13" s="100"/>
      <c r="I13" s="100"/>
      <c r="J13" s="100"/>
      <c r="K13" s="100"/>
      <c r="L13" s="100"/>
      <c r="M13" s="100"/>
      <c r="N13" s="100"/>
      <c r="O13" s="100"/>
      <c r="P13" s="100"/>
      <c r="Q13" s="100"/>
      <c r="R13" s="100"/>
      <c r="S13" s="100"/>
    </row>
    <row r="14" spans="1:27">
      <c r="A14" s="112"/>
      <c r="B14" s="13"/>
      <c r="C14" s="27"/>
      <c r="D14" s="32" t="s">
        <v>45</v>
      </c>
      <c r="E14" s="32"/>
      <c r="F14" s="32"/>
      <c r="G14" s="64">
        <v>25.012</v>
      </c>
      <c r="H14" s="64">
        <v>24.808</v>
      </c>
      <c r="I14" s="64">
        <v>24.550999999999998</v>
      </c>
      <c r="J14" s="64">
        <v>24.129000000000001</v>
      </c>
      <c r="K14" s="64">
        <v>23.722000000000001</v>
      </c>
      <c r="L14" s="64">
        <v>23.36</v>
      </c>
      <c r="M14" s="64">
        <v>23.012</v>
      </c>
      <c r="N14" s="64">
        <v>22.696000000000002</v>
      </c>
      <c r="O14" s="64">
        <v>22.408000000000001</v>
      </c>
      <c r="P14" s="64">
        <v>22.116</v>
      </c>
      <c r="Q14" s="64">
        <v>21.831</v>
      </c>
      <c r="R14" s="64">
        <v>120.569</v>
      </c>
      <c r="S14" s="64">
        <v>232.63200000000001</v>
      </c>
      <c r="T14" s="44"/>
      <c r="U14" s="44"/>
      <c r="V14" s="44"/>
      <c r="W14" s="44"/>
      <c r="X14" s="44"/>
      <c r="Y14" s="44"/>
      <c r="Z14" s="44"/>
      <c r="AA14" s="44"/>
    </row>
    <row r="15" spans="1:27">
      <c r="A15" s="112"/>
      <c r="B15" s="13"/>
      <c r="C15" s="32"/>
      <c r="D15" s="32" t="s">
        <v>44</v>
      </c>
      <c r="E15" s="32"/>
      <c r="F15" s="32"/>
      <c r="G15" s="64">
        <v>10.755000000000001</v>
      </c>
      <c r="H15" s="64">
        <v>10.821</v>
      </c>
      <c r="I15" s="64">
        <v>11.044</v>
      </c>
      <c r="J15" s="64">
        <v>11.192</v>
      </c>
      <c r="K15" s="64">
        <v>11.298999999999999</v>
      </c>
      <c r="L15" s="64">
        <v>11.353999999999999</v>
      </c>
      <c r="M15" s="64">
        <v>11.385999999999999</v>
      </c>
      <c r="N15" s="64">
        <v>11.407999999999999</v>
      </c>
      <c r="O15" s="64">
        <v>11.398</v>
      </c>
      <c r="P15" s="64">
        <v>11.364000000000001</v>
      </c>
      <c r="Q15" s="64">
        <v>11.311</v>
      </c>
      <c r="R15" s="64">
        <v>55.71</v>
      </c>
      <c r="S15" s="64">
        <v>112.57599999999999</v>
      </c>
      <c r="T15" s="44"/>
      <c r="U15" s="44"/>
      <c r="V15" s="44"/>
      <c r="W15" s="44"/>
      <c r="X15" s="44"/>
      <c r="Y15" s="44"/>
      <c r="Z15" s="44"/>
      <c r="AA15" s="44"/>
    </row>
    <row r="16" spans="1:27">
      <c r="A16" s="112"/>
      <c r="B16" s="13"/>
      <c r="C16" s="32"/>
      <c r="D16" s="32" t="s">
        <v>43</v>
      </c>
      <c r="E16" s="32"/>
      <c r="F16" s="32"/>
      <c r="G16" s="64">
        <v>0.22500000000000001</v>
      </c>
      <c r="H16" s="64">
        <v>0.23400000000000001</v>
      </c>
      <c r="I16" s="64">
        <v>0.23799999999999999</v>
      </c>
      <c r="J16" s="64">
        <v>0.248</v>
      </c>
      <c r="K16" s="64">
        <v>0.25900000000000001</v>
      </c>
      <c r="L16" s="64">
        <v>0.28000000000000003</v>
      </c>
      <c r="M16" s="64">
        <v>0.3</v>
      </c>
      <c r="N16" s="64">
        <v>0.29799999999999999</v>
      </c>
      <c r="O16" s="64">
        <v>0.31900000000000001</v>
      </c>
      <c r="P16" s="64">
        <v>0.33700000000000002</v>
      </c>
      <c r="Q16" s="64">
        <v>0.35699999999999998</v>
      </c>
      <c r="R16" s="64">
        <v>1.2589999999999999</v>
      </c>
      <c r="S16" s="64">
        <v>2.87</v>
      </c>
      <c r="T16" s="44"/>
      <c r="U16" s="44"/>
      <c r="V16" s="44"/>
      <c r="W16" s="44"/>
      <c r="X16" s="44"/>
      <c r="Y16" s="44"/>
      <c r="Z16" s="44"/>
      <c r="AA16" s="44"/>
    </row>
    <row r="17" spans="1:27">
      <c r="A17" s="112"/>
      <c r="B17" s="13"/>
      <c r="C17" s="32"/>
      <c r="D17" s="32" t="s">
        <v>42</v>
      </c>
      <c r="E17" s="32"/>
      <c r="F17" s="32"/>
      <c r="G17" s="64">
        <v>4.8380000000000001</v>
      </c>
      <c r="H17" s="64">
        <v>4.8529999999999998</v>
      </c>
      <c r="I17" s="64">
        <v>5.0609999999999999</v>
      </c>
      <c r="J17" s="64">
        <v>5.35</v>
      </c>
      <c r="K17" s="64">
        <v>5.6219999999999999</v>
      </c>
      <c r="L17" s="64">
        <v>5.8869999999999996</v>
      </c>
      <c r="M17" s="64">
        <v>6.1139999999999999</v>
      </c>
      <c r="N17" s="64">
        <v>6.3550000000000004</v>
      </c>
      <c r="O17" s="64">
        <v>6.5869999999999997</v>
      </c>
      <c r="P17" s="64">
        <v>6.8179999999999996</v>
      </c>
      <c r="Q17" s="64">
        <v>7.069</v>
      </c>
      <c r="R17" s="64">
        <v>26.771999999999998</v>
      </c>
      <c r="S17" s="64">
        <v>59.715000000000003</v>
      </c>
      <c r="T17" s="44"/>
      <c r="U17" s="44"/>
      <c r="V17" s="44"/>
      <c r="W17" s="44"/>
      <c r="X17" s="44"/>
      <c r="Y17" s="44"/>
      <c r="Z17" s="44"/>
      <c r="AA17" s="44"/>
    </row>
    <row r="18" spans="1:27">
      <c r="A18" s="112"/>
      <c r="B18" s="13"/>
      <c r="C18" s="32"/>
      <c r="D18" s="32" t="s">
        <v>41</v>
      </c>
      <c r="E18" s="32"/>
      <c r="F18" s="32"/>
      <c r="G18" s="64">
        <v>0.66800000000000004</v>
      </c>
      <c r="H18" s="64">
        <v>0.67600000000000005</v>
      </c>
      <c r="I18" s="64">
        <v>0.69399999999999995</v>
      </c>
      <c r="J18" s="64">
        <v>0.71199999999999997</v>
      </c>
      <c r="K18" s="64">
        <v>0.72799999999999998</v>
      </c>
      <c r="L18" s="64">
        <v>0.74299999999999999</v>
      </c>
      <c r="M18" s="64">
        <v>0.75700000000000001</v>
      </c>
      <c r="N18" s="64">
        <v>0.77100000000000002</v>
      </c>
      <c r="O18" s="64">
        <v>0.78500000000000003</v>
      </c>
      <c r="P18" s="64">
        <v>0.79900000000000004</v>
      </c>
      <c r="Q18" s="64">
        <v>0.81299999999999994</v>
      </c>
      <c r="R18" s="64">
        <v>3.5529999999999999</v>
      </c>
      <c r="S18" s="64">
        <v>7.4790000000000001</v>
      </c>
      <c r="T18" s="44"/>
      <c r="U18" s="44"/>
      <c r="V18" s="44"/>
      <c r="W18" s="44"/>
      <c r="X18" s="44"/>
      <c r="Y18" s="44"/>
      <c r="Z18" s="44"/>
      <c r="AA18" s="44"/>
    </row>
    <row r="19" spans="1:27">
      <c r="A19" s="112"/>
      <c r="B19" s="13"/>
      <c r="C19" s="32"/>
      <c r="D19" s="32" t="s">
        <v>40</v>
      </c>
      <c r="E19" s="32"/>
      <c r="F19" s="32"/>
      <c r="G19" s="64">
        <v>1.4379999999999999</v>
      </c>
      <c r="H19" s="64">
        <v>1.4550000000000001</v>
      </c>
      <c r="I19" s="64">
        <v>1.4950000000000001</v>
      </c>
      <c r="J19" s="64">
        <v>1.532</v>
      </c>
      <c r="K19" s="64">
        <v>1.5680000000000001</v>
      </c>
      <c r="L19" s="64">
        <v>1.6</v>
      </c>
      <c r="M19" s="64">
        <v>1.63</v>
      </c>
      <c r="N19" s="64">
        <v>1.66</v>
      </c>
      <c r="O19" s="64">
        <v>1.6910000000000001</v>
      </c>
      <c r="P19" s="64">
        <v>1.7210000000000001</v>
      </c>
      <c r="Q19" s="64">
        <v>1.7509999999999999</v>
      </c>
      <c r="R19" s="64">
        <v>7.649</v>
      </c>
      <c r="S19" s="64">
        <v>16.103000000000002</v>
      </c>
      <c r="T19" s="44"/>
      <c r="U19" s="44"/>
      <c r="V19" s="44"/>
      <c r="W19" s="44"/>
      <c r="X19" s="44"/>
      <c r="Y19" s="44"/>
      <c r="Z19" s="44"/>
      <c r="AA19" s="44"/>
    </row>
    <row r="20" spans="1:27" ht="3" customHeight="1">
      <c r="A20" s="112"/>
      <c r="B20" s="13"/>
      <c r="C20" s="32"/>
      <c r="D20" s="32"/>
      <c r="E20" s="32"/>
      <c r="F20" s="32"/>
      <c r="G20" s="65" t="s">
        <v>6</v>
      </c>
      <c r="H20" s="65" t="s">
        <v>6</v>
      </c>
      <c r="I20" s="65" t="s">
        <v>6</v>
      </c>
      <c r="J20" s="65" t="s">
        <v>6</v>
      </c>
      <c r="K20" s="65" t="s">
        <v>6</v>
      </c>
      <c r="L20" s="65" t="s">
        <v>6</v>
      </c>
      <c r="M20" s="65" t="s">
        <v>6</v>
      </c>
      <c r="N20" s="65" t="s">
        <v>6</v>
      </c>
      <c r="O20" s="65" t="s">
        <v>6</v>
      </c>
      <c r="P20" s="65" t="s">
        <v>6</v>
      </c>
      <c r="Q20" s="65" t="s">
        <v>6</v>
      </c>
      <c r="R20" s="65" t="s">
        <v>6</v>
      </c>
      <c r="S20" s="65" t="s">
        <v>6</v>
      </c>
      <c r="T20" s="44"/>
      <c r="U20" s="44"/>
      <c r="V20" s="44"/>
      <c r="W20" s="44"/>
      <c r="X20" s="44"/>
      <c r="Y20" s="44"/>
      <c r="Z20" s="44"/>
      <c r="AA20" s="44"/>
    </row>
    <row r="21" spans="1:27" s="84" customFormat="1">
      <c r="A21" s="7"/>
      <c r="B21" s="13"/>
      <c r="C21" s="32"/>
      <c r="D21" s="32"/>
      <c r="E21" s="34" t="s">
        <v>2</v>
      </c>
      <c r="F21" s="34"/>
      <c r="G21" s="64">
        <v>42.936999999999998</v>
      </c>
      <c r="H21" s="64">
        <v>42.847000000000001</v>
      </c>
      <c r="I21" s="64">
        <v>43.082000000000001</v>
      </c>
      <c r="J21" s="64">
        <v>43.162999999999997</v>
      </c>
      <c r="K21" s="64">
        <v>43.198</v>
      </c>
      <c r="L21" s="64">
        <v>43.222999999999999</v>
      </c>
      <c r="M21" s="64">
        <v>43.198</v>
      </c>
      <c r="N21" s="64">
        <v>43.189</v>
      </c>
      <c r="O21" s="64">
        <v>43.188000000000002</v>
      </c>
      <c r="P21" s="64">
        <v>43.155999999999999</v>
      </c>
      <c r="Q21" s="64">
        <v>43.131999999999998</v>
      </c>
      <c r="R21" s="64">
        <v>215.512</v>
      </c>
      <c r="S21" s="64">
        <v>431.375</v>
      </c>
      <c r="T21" s="96"/>
      <c r="U21" s="96"/>
      <c r="V21" s="96"/>
      <c r="W21" s="96"/>
      <c r="X21" s="96"/>
      <c r="Y21" s="96"/>
      <c r="Z21" s="96"/>
      <c r="AA21" s="96"/>
    </row>
    <row r="22" spans="1:27" ht="8.25" customHeight="1">
      <c r="A22" s="112"/>
      <c r="B22" s="13"/>
      <c r="C22" s="32"/>
      <c r="D22" s="32"/>
      <c r="E22" s="36"/>
      <c r="F22" s="36"/>
      <c r="G22" s="64"/>
      <c r="H22" s="64"/>
      <c r="I22" s="64"/>
      <c r="J22" s="64"/>
      <c r="K22" s="64"/>
      <c r="L22" s="64"/>
      <c r="M22" s="64"/>
      <c r="N22" s="64"/>
      <c r="O22" s="64"/>
      <c r="P22" s="64"/>
      <c r="Q22" s="64"/>
      <c r="R22" s="64"/>
      <c r="S22" s="64"/>
      <c r="T22" s="44"/>
      <c r="U22" s="44"/>
      <c r="V22" s="44"/>
      <c r="W22" s="44"/>
      <c r="X22" s="44"/>
      <c r="Y22" s="44"/>
      <c r="Z22" s="44"/>
      <c r="AA22" s="44"/>
    </row>
    <row r="23" spans="1:27">
      <c r="A23" s="112"/>
      <c r="B23" s="13"/>
      <c r="C23" s="32" t="s">
        <v>53</v>
      </c>
      <c r="D23" s="32"/>
      <c r="E23" s="32"/>
      <c r="F23" s="32"/>
      <c r="G23" s="66">
        <v>-1.27</v>
      </c>
      <c r="H23" s="66">
        <v>-1.2569999999999999</v>
      </c>
      <c r="I23" s="66">
        <v>-1.2470000000000001</v>
      </c>
      <c r="J23" s="66">
        <v>-1.234</v>
      </c>
      <c r="K23" s="66">
        <v>-1.2130000000000001</v>
      </c>
      <c r="L23" s="66">
        <v>-1.1919999999999999</v>
      </c>
      <c r="M23" s="66">
        <v>-1.1739999999999999</v>
      </c>
      <c r="N23" s="66">
        <v>-1.1559999999999999</v>
      </c>
      <c r="O23" s="66">
        <v>-1.141</v>
      </c>
      <c r="P23" s="66">
        <v>-1.1259999999999999</v>
      </c>
      <c r="Q23" s="66">
        <v>-1.111</v>
      </c>
      <c r="R23" s="66">
        <v>-6.1420000000000003</v>
      </c>
      <c r="S23" s="66">
        <v>-11.851000000000001</v>
      </c>
      <c r="T23" s="44"/>
      <c r="U23" s="44"/>
      <c r="V23" s="44"/>
      <c r="W23" s="44"/>
      <c r="X23" s="44"/>
      <c r="Y23" s="44"/>
      <c r="Z23" s="44"/>
      <c r="AA23" s="44"/>
    </row>
    <row r="24" spans="1:27">
      <c r="A24" s="112"/>
      <c r="B24" s="13"/>
      <c r="C24" s="32" t="s">
        <v>54</v>
      </c>
      <c r="D24" s="32"/>
      <c r="E24" s="32"/>
      <c r="F24" s="32"/>
      <c r="G24" s="64">
        <v>0.17499999999999999</v>
      </c>
      <c r="H24" s="64">
        <v>0.17399999999999999</v>
      </c>
      <c r="I24" s="64">
        <v>0.17399999999999999</v>
      </c>
      <c r="J24" s="64">
        <v>0.17199999999999999</v>
      </c>
      <c r="K24" s="64">
        <v>0.17</v>
      </c>
      <c r="L24" s="64">
        <v>0.16900000000000001</v>
      </c>
      <c r="M24" s="64">
        <v>0.16700000000000001</v>
      </c>
      <c r="N24" s="64">
        <v>0.16500000000000001</v>
      </c>
      <c r="O24" s="64">
        <v>0.16400000000000001</v>
      </c>
      <c r="P24" s="64">
        <v>0.16200000000000001</v>
      </c>
      <c r="Q24" s="64">
        <v>0.161</v>
      </c>
      <c r="R24" s="66">
        <v>0.85899999999999999</v>
      </c>
      <c r="S24" s="66">
        <v>1.6779999999999999</v>
      </c>
      <c r="T24" s="44"/>
      <c r="U24" s="44"/>
      <c r="V24" s="44"/>
      <c r="W24" s="44"/>
      <c r="X24" s="44"/>
      <c r="Y24" s="44"/>
      <c r="Z24" s="44"/>
      <c r="AA24" s="44"/>
    </row>
    <row r="25" spans="1:27" ht="6.75" customHeight="1">
      <c r="A25" s="112"/>
      <c r="B25" s="13"/>
      <c r="C25" s="32"/>
      <c r="D25" s="32"/>
      <c r="E25" s="32"/>
      <c r="F25" s="32"/>
      <c r="G25" s="67"/>
      <c r="H25" s="67"/>
      <c r="I25" s="67"/>
      <c r="J25" s="67"/>
      <c r="K25" s="67"/>
      <c r="L25" s="67"/>
      <c r="M25" s="67"/>
      <c r="N25" s="67"/>
      <c r="O25" s="67"/>
      <c r="P25" s="67"/>
      <c r="Q25" s="67"/>
      <c r="R25" s="64"/>
      <c r="S25" s="64"/>
      <c r="T25" s="44"/>
      <c r="U25" s="44"/>
      <c r="V25" s="44"/>
      <c r="W25" s="44"/>
      <c r="X25" s="44"/>
      <c r="Y25" s="44"/>
      <c r="Z25" s="44"/>
      <c r="AA25" s="44"/>
    </row>
    <row r="26" spans="1:27" s="84" customFormat="1">
      <c r="A26" s="7"/>
      <c r="B26" s="13"/>
      <c r="C26" s="32"/>
      <c r="D26" s="32"/>
      <c r="E26" s="34" t="s">
        <v>39</v>
      </c>
      <c r="F26" s="34"/>
      <c r="G26" s="64">
        <v>41.841999999999999</v>
      </c>
      <c r="H26" s="64">
        <v>41.764000000000003</v>
      </c>
      <c r="I26" s="64">
        <v>42.009</v>
      </c>
      <c r="J26" s="64">
        <v>42.100999999999999</v>
      </c>
      <c r="K26" s="64">
        <v>42.155000000000001</v>
      </c>
      <c r="L26" s="64">
        <v>42.2</v>
      </c>
      <c r="M26" s="64">
        <v>42.191000000000003</v>
      </c>
      <c r="N26" s="64">
        <v>42.198</v>
      </c>
      <c r="O26" s="64">
        <v>42.210999999999999</v>
      </c>
      <c r="P26" s="64">
        <v>42.192</v>
      </c>
      <c r="Q26" s="64">
        <v>42.180999999999997</v>
      </c>
      <c r="R26" s="64">
        <v>210.22800000000001</v>
      </c>
      <c r="S26" s="64">
        <v>421.202</v>
      </c>
      <c r="T26" s="96"/>
      <c r="U26" s="96"/>
      <c r="V26" s="96"/>
      <c r="W26" s="96"/>
      <c r="X26" s="96"/>
      <c r="Y26" s="96"/>
      <c r="Z26" s="96"/>
      <c r="AA26" s="96"/>
    </row>
    <row r="27" spans="1:27">
      <c r="A27" s="112"/>
      <c r="B27" s="13"/>
      <c r="C27" s="32"/>
      <c r="D27" s="32"/>
      <c r="E27" s="32"/>
      <c r="F27" s="32"/>
      <c r="G27" s="67"/>
      <c r="H27" s="67"/>
      <c r="I27" s="67"/>
      <c r="J27" s="67"/>
      <c r="K27" s="67"/>
      <c r="L27" s="67"/>
      <c r="M27" s="67"/>
      <c r="N27" s="67"/>
      <c r="O27" s="67"/>
      <c r="P27" s="67"/>
      <c r="Q27" s="67"/>
      <c r="R27" s="67"/>
      <c r="S27" s="67"/>
    </row>
    <row r="28" spans="1:27">
      <c r="A28" s="112"/>
      <c r="B28" s="13" t="s">
        <v>38</v>
      </c>
      <c r="C28" s="32"/>
      <c r="D28" s="32"/>
      <c r="E28" s="32"/>
      <c r="F28" s="32"/>
      <c r="G28" s="276"/>
      <c r="H28" s="67"/>
      <c r="I28" s="67"/>
      <c r="J28" s="67"/>
      <c r="K28" s="67"/>
      <c r="L28" s="67"/>
      <c r="M28" s="67"/>
      <c r="N28" s="67"/>
      <c r="O28" s="67"/>
      <c r="P28" s="67"/>
      <c r="Q28" s="67"/>
      <c r="R28" s="67"/>
      <c r="S28" s="67"/>
    </row>
    <row r="29" spans="1:27">
      <c r="A29" s="112"/>
      <c r="B29" s="13"/>
      <c r="C29" s="32" t="s">
        <v>37</v>
      </c>
      <c r="D29" s="32"/>
      <c r="E29" s="32"/>
      <c r="F29" s="32"/>
      <c r="G29" s="64"/>
      <c r="H29" s="64"/>
      <c r="I29" s="64"/>
      <c r="J29" s="64"/>
      <c r="K29" s="64"/>
      <c r="L29" s="64"/>
      <c r="M29" s="64"/>
      <c r="N29" s="64"/>
      <c r="O29" s="64"/>
      <c r="P29" s="64"/>
      <c r="Q29" s="64"/>
      <c r="R29" s="64"/>
      <c r="S29" s="64"/>
    </row>
    <row r="30" spans="1:27">
      <c r="A30" s="112"/>
      <c r="B30" s="13"/>
      <c r="C30" s="32"/>
      <c r="D30" s="32" t="s">
        <v>48</v>
      </c>
      <c r="E30" s="32"/>
      <c r="F30" s="32"/>
      <c r="G30" s="64">
        <v>12.111000000000001</v>
      </c>
      <c r="H30" s="64">
        <v>13.31</v>
      </c>
      <c r="I30" s="64">
        <v>13.871</v>
      </c>
      <c r="J30" s="64">
        <v>14.456</v>
      </c>
      <c r="K30" s="64">
        <v>15.048</v>
      </c>
      <c r="L30" s="64">
        <v>15.638999999999999</v>
      </c>
      <c r="M30" s="64">
        <v>16.244</v>
      </c>
      <c r="N30" s="64">
        <v>16.864999999999998</v>
      </c>
      <c r="O30" s="64">
        <v>17.498000000000001</v>
      </c>
      <c r="P30" s="64">
        <v>18.254000000000001</v>
      </c>
      <c r="Q30" s="64">
        <v>18.869</v>
      </c>
      <c r="R30" s="64">
        <v>72.325000000000003</v>
      </c>
      <c r="S30" s="64">
        <v>160.05500000000001</v>
      </c>
      <c r="T30" s="44"/>
      <c r="U30" s="44"/>
      <c r="V30" s="44"/>
      <c r="W30" s="44"/>
      <c r="X30" s="44"/>
      <c r="Y30" s="44"/>
      <c r="Z30" s="44"/>
    </row>
    <row r="31" spans="1:27">
      <c r="A31" s="112"/>
      <c r="B31" s="13"/>
      <c r="C31" s="32"/>
      <c r="D31" s="32" t="s">
        <v>49</v>
      </c>
      <c r="E31" s="32"/>
      <c r="F31" s="32"/>
      <c r="G31" s="64">
        <v>3.8889999999999998</v>
      </c>
      <c r="H31" s="64">
        <v>4.2960000000000003</v>
      </c>
      <c r="I31" s="64">
        <v>4.5659999999999998</v>
      </c>
      <c r="J31" s="64">
        <v>4.766</v>
      </c>
      <c r="K31" s="64">
        <v>4.952</v>
      </c>
      <c r="L31" s="64">
        <v>5.13</v>
      </c>
      <c r="M31" s="64">
        <v>5.3109999999999999</v>
      </c>
      <c r="N31" s="64">
        <v>5.5</v>
      </c>
      <c r="O31" s="64">
        <v>5.617</v>
      </c>
      <c r="P31" s="64">
        <v>5.7130000000000001</v>
      </c>
      <c r="Q31" s="64">
        <v>5.81</v>
      </c>
      <c r="R31" s="64">
        <v>23.71</v>
      </c>
      <c r="S31" s="64">
        <v>51.66</v>
      </c>
      <c r="T31" s="44"/>
      <c r="U31" s="44"/>
      <c r="V31" s="44"/>
      <c r="W31" s="44"/>
      <c r="X31" s="44"/>
      <c r="Y31" s="44"/>
      <c r="Z31" s="44"/>
    </row>
    <row r="32" spans="1:27">
      <c r="A32" s="112"/>
      <c r="B32" s="13"/>
      <c r="C32" s="32"/>
      <c r="D32" s="32" t="s">
        <v>36</v>
      </c>
      <c r="E32" s="32"/>
      <c r="F32" s="32"/>
      <c r="G32" s="64">
        <v>0.63600000000000001</v>
      </c>
      <c r="H32" s="64">
        <v>0.623</v>
      </c>
      <c r="I32" s="64">
        <v>0.627</v>
      </c>
      <c r="J32" s="64">
        <v>0.63500000000000001</v>
      </c>
      <c r="K32" s="64">
        <v>0.64200000000000002</v>
      </c>
      <c r="L32" s="64">
        <v>0.64900000000000002</v>
      </c>
      <c r="M32" s="64">
        <v>0.65500000000000003</v>
      </c>
      <c r="N32" s="64">
        <v>0.66100000000000003</v>
      </c>
      <c r="O32" s="64">
        <v>0.66700000000000004</v>
      </c>
      <c r="P32" s="64">
        <v>0.67300000000000004</v>
      </c>
      <c r="Q32" s="64">
        <v>0.67900000000000005</v>
      </c>
      <c r="R32" s="64">
        <v>3.1760000000000002</v>
      </c>
      <c r="S32" s="64">
        <v>6.5110000000000001</v>
      </c>
      <c r="T32" s="44"/>
      <c r="U32" s="44"/>
      <c r="V32" s="44"/>
      <c r="W32" s="44"/>
      <c r="X32" s="44"/>
      <c r="Y32" s="44"/>
      <c r="Z32" s="44"/>
    </row>
    <row r="33" spans="1:26">
      <c r="A33" s="112"/>
      <c r="B33" s="13"/>
      <c r="C33" s="32"/>
      <c r="D33" s="32" t="s">
        <v>50</v>
      </c>
      <c r="E33" s="32"/>
      <c r="F33" s="32"/>
      <c r="G33" s="64">
        <v>0.629</v>
      </c>
      <c r="H33" s="64">
        <v>0.64300000000000002</v>
      </c>
      <c r="I33" s="64">
        <v>0.64500000000000002</v>
      </c>
      <c r="J33" s="64">
        <v>0.64600000000000002</v>
      </c>
      <c r="K33" s="64">
        <v>0.64800000000000002</v>
      </c>
      <c r="L33" s="64">
        <v>0.64900000000000002</v>
      </c>
      <c r="M33" s="64">
        <v>0.65</v>
      </c>
      <c r="N33" s="64">
        <v>0.65100000000000002</v>
      </c>
      <c r="O33" s="64">
        <v>0.65200000000000002</v>
      </c>
      <c r="P33" s="64">
        <v>0.65300000000000002</v>
      </c>
      <c r="Q33" s="64">
        <v>0.65400000000000003</v>
      </c>
      <c r="R33" s="64">
        <v>3.2320000000000002</v>
      </c>
      <c r="S33" s="64">
        <v>6.49</v>
      </c>
      <c r="T33" s="44"/>
      <c r="U33" s="44"/>
      <c r="V33" s="44"/>
      <c r="W33" s="44"/>
      <c r="X33" s="44"/>
      <c r="Y33" s="44"/>
      <c r="Z33" s="44"/>
    </row>
    <row r="34" spans="1:26">
      <c r="A34" s="112"/>
      <c r="B34" s="13"/>
      <c r="C34" s="32"/>
      <c r="D34" s="32" t="s">
        <v>35</v>
      </c>
      <c r="E34" s="32"/>
      <c r="F34" s="32"/>
      <c r="G34" s="64">
        <v>-0.02</v>
      </c>
      <c r="H34" s="64">
        <v>-0.02</v>
      </c>
      <c r="I34" s="64">
        <v>-0.02</v>
      </c>
      <c r="J34" s="64">
        <v>-0.02</v>
      </c>
      <c r="K34" s="64">
        <v>-0.02</v>
      </c>
      <c r="L34" s="64">
        <v>-0.02</v>
      </c>
      <c r="M34" s="64">
        <v>-0.02</v>
      </c>
      <c r="N34" s="64">
        <v>-0.02</v>
      </c>
      <c r="O34" s="64">
        <v>-0.02</v>
      </c>
      <c r="P34" s="64">
        <v>-0.02</v>
      </c>
      <c r="Q34" s="64">
        <v>-0.02</v>
      </c>
      <c r="R34" s="64">
        <v>-9.8000000000000004E-2</v>
      </c>
      <c r="S34" s="64">
        <v>-0.19600000000000001</v>
      </c>
      <c r="T34" s="44"/>
      <c r="U34" s="44"/>
      <c r="V34" s="44"/>
      <c r="W34" s="44"/>
      <c r="X34" s="44"/>
      <c r="Y34" s="44"/>
      <c r="Z34" s="44"/>
    </row>
    <row r="35" spans="1:26" ht="3" customHeight="1">
      <c r="A35" s="112"/>
      <c r="B35" s="13"/>
      <c r="C35" s="32"/>
      <c r="D35" s="32"/>
      <c r="E35" s="32"/>
      <c r="F35" s="32"/>
      <c r="G35" s="64" t="s">
        <v>6</v>
      </c>
      <c r="H35" s="64" t="s">
        <v>6</v>
      </c>
      <c r="I35" s="64" t="s">
        <v>6</v>
      </c>
      <c r="J35" s="64" t="s">
        <v>6</v>
      </c>
      <c r="K35" s="64" t="s">
        <v>6</v>
      </c>
      <c r="L35" s="64" t="s">
        <v>6</v>
      </c>
      <c r="M35" s="64" t="s">
        <v>6</v>
      </c>
      <c r="N35" s="64" t="s">
        <v>6</v>
      </c>
      <c r="O35" s="64" t="s">
        <v>6</v>
      </c>
      <c r="P35" s="64" t="s">
        <v>6</v>
      </c>
      <c r="Q35" s="64" t="s">
        <v>6</v>
      </c>
      <c r="R35" s="65" t="s">
        <v>6</v>
      </c>
      <c r="S35" s="65" t="s">
        <v>6</v>
      </c>
      <c r="T35" s="44"/>
      <c r="U35" s="44"/>
      <c r="V35" s="44"/>
      <c r="W35" s="44"/>
      <c r="X35" s="44"/>
      <c r="Y35" s="44"/>
      <c r="Z35" s="44"/>
    </row>
    <row r="36" spans="1:26" s="84" customFormat="1">
      <c r="A36" s="7"/>
      <c r="B36" s="13"/>
      <c r="C36" s="32"/>
      <c r="D36" s="32"/>
      <c r="E36" s="34" t="s">
        <v>2</v>
      </c>
      <c r="F36" s="34"/>
      <c r="G36" s="94">
        <v>17.245000000000001</v>
      </c>
      <c r="H36" s="94">
        <v>18.853000000000002</v>
      </c>
      <c r="I36" s="94">
        <v>19.690000000000001</v>
      </c>
      <c r="J36" s="94">
        <v>20.483000000000001</v>
      </c>
      <c r="K36" s="94">
        <v>21.27</v>
      </c>
      <c r="L36" s="94">
        <v>22.047000000000001</v>
      </c>
      <c r="M36" s="94">
        <v>22.841000000000001</v>
      </c>
      <c r="N36" s="94">
        <v>23.657</v>
      </c>
      <c r="O36" s="94">
        <v>24.414999999999999</v>
      </c>
      <c r="P36" s="94">
        <v>25.273</v>
      </c>
      <c r="Q36" s="94">
        <v>25.992000000000001</v>
      </c>
      <c r="R36" s="94">
        <v>102.34399999999999</v>
      </c>
      <c r="S36" s="94">
        <v>224.52</v>
      </c>
      <c r="T36" s="96"/>
      <c r="U36" s="96"/>
      <c r="V36" s="96"/>
      <c r="W36" s="96"/>
      <c r="X36" s="96"/>
      <c r="Y36" s="96"/>
      <c r="Z36" s="96"/>
    </row>
    <row r="37" spans="1:26" ht="7.5" customHeight="1">
      <c r="A37" s="112"/>
      <c r="B37" s="13"/>
      <c r="C37" s="32"/>
      <c r="D37" s="32"/>
      <c r="E37" s="35"/>
      <c r="F37" s="35"/>
      <c r="G37" s="64"/>
      <c r="H37" s="64"/>
      <c r="I37" s="64"/>
      <c r="J37" s="64"/>
      <c r="K37" s="64"/>
      <c r="L37" s="64"/>
      <c r="M37" s="64"/>
      <c r="N37" s="64"/>
      <c r="O37" s="64"/>
      <c r="P37" s="64"/>
      <c r="Q37" s="64"/>
      <c r="R37" s="64"/>
      <c r="S37" s="64"/>
      <c r="T37" s="44"/>
      <c r="U37" s="44"/>
      <c r="V37" s="44"/>
      <c r="W37" s="44"/>
      <c r="X37" s="44"/>
      <c r="Y37" s="44"/>
      <c r="Z37" s="44"/>
    </row>
    <row r="38" spans="1:26">
      <c r="A38" s="112"/>
      <c r="B38" s="13"/>
      <c r="C38" s="32"/>
      <c r="D38" s="32" t="s">
        <v>34</v>
      </c>
      <c r="E38" s="32"/>
      <c r="F38" s="32"/>
      <c r="G38" s="64">
        <v>0.17399999999999999</v>
      </c>
      <c r="H38" s="64">
        <v>0.19700000000000001</v>
      </c>
      <c r="I38" s="64">
        <v>0.21299999999999999</v>
      </c>
      <c r="J38" s="64">
        <v>0.22600000000000001</v>
      </c>
      <c r="K38" s="64">
        <v>0.23899999999999999</v>
      </c>
      <c r="L38" s="64">
        <v>0.252</v>
      </c>
      <c r="M38" s="64">
        <v>0.26600000000000001</v>
      </c>
      <c r="N38" s="64">
        <v>0.28100000000000003</v>
      </c>
      <c r="O38" s="64">
        <v>0.29299999999999998</v>
      </c>
      <c r="P38" s="64">
        <v>0.30399999999999999</v>
      </c>
      <c r="Q38" s="64">
        <v>0.316</v>
      </c>
      <c r="R38" s="64">
        <v>1.1279999999999999</v>
      </c>
      <c r="S38" s="64">
        <v>2.5880000000000001</v>
      </c>
      <c r="T38" s="44"/>
      <c r="U38" s="44"/>
      <c r="V38" s="44"/>
      <c r="W38" s="44"/>
      <c r="X38" s="44"/>
      <c r="Y38" s="44"/>
      <c r="Z38" s="44"/>
    </row>
    <row r="39" spans="1:26" ht="7.5" customHeight="1">
      <c r="A39" s="112"/>
      <c r="B39" s="13"/>
      <c r="C39" s="32"/>
      <c r="D39" s="32"/>
      <c r="E39" s="32"/>
      <c r="F39" s="32"/>
      <c r="G39" s="64"/>
      <c r="H39" s="64"/>
      <c r="I39" s="64"/>
      <c r="J39" s="64"/>
      <c r="K39" s="64"/>
      <c r="L39" s="64"/>
      <c r="M39" s="64"/>
      <c r="N39" s="64"/>
      <c r="O39" s="64"/>
      <c r="P39" s="64"/>
      <c r="Q39" s="64"/>
      <c r="R39" s="64"/>
      <c r="S39" s="64"/>
      <c r="T39" s="44"/>
      <c r="U39" s="44"/>
      <c r="V39" s="44"/>
      <c r="W39" s="44"/>
      <c r="X39" s="44"/>
      <c r="Y39" s="44"/>
      <c r="Z39" s="44"/>
    </row>
    <row r="40" spans="1:26" s="84" customFormat="1">
      <c r="A40" s="7"/>
      <c r="B40" s="13"/>
      <c r="C40" s="32"/>
      <c r="D40" s="32"/>
      <c r="E40" s="97"/>
      <c r="F40" s="34" t="s">
        <v>33</v>
      </c>
      <c r="G40" s="64">
        <v>17.419</v>
      </c>
      <c r="H40" s="64">
        <v>19.05</v>
      </c>
      <c r="I40" s="64">
        <v>19.902999999999999</v>
      </c>
      <c r="J40" s="64">
        <v>20.709</v>
      </c>
      <c r="K40" s="64">
        <v>21.51</v>
      </c>
      <c r="L40" s="64">
        <v>22.3</v>
      </c>
      <c r="M40" s="64">
        <v>23.106999999999999</v>
      </c>
      <c r="N40" s="64">
        <v>23.937999999999999</v>
      </c>
      <c r="O40" s="64">
        <v>24.707999999999998</v>
      </c>
      <c r="P40" s="64">
        <v>25.577000000000002</v>
      </c>
      <c r="Q40" s="64">
        <v>26.308</v>
      </c>
      <c r="R40" s="64">
        <v>103.47199999999999</v>
      </c>
      <c r="S40" s="64">
        <v>227.108</v>
      </c>
      <c r="T40" s="96"/>
      <c r="U40" s="96"/>
      <c r="V40" s="96"/>
      <c r="W40" s="96"/>
      <c r="X40" s="96"/>
      <c r="Y40" s="96"/>
      <c r="Z40" s="96"/>
    </row>
    <row r="41" spans="1:26">
      <c r="A41" s="112"/>
      <c r="B41" s="13"/>
      <c r="C41" s="32"/>
      <c r="D41" s="32"/>
      <c r="E41" s="32"/>
      <c r="F41" s="32"/>
      <c r="G41" s="64"/>
      <c r="H41" s="64"/>
      <c r="I41" s="64"/>
      <c r="J41" s="64"/>
      <c r="K41" s="64"/>
      <c r="L41" s="64"/>
      <c r="M41" s="64"/>
      <c r="N41" s="64"/>
      <c r="O41" s="64"/>
      <c r="P41" s="64"/>
      <c r="Q41" s="64"/>
      <c r="R41" s="64"/>
      <c r="S41" s="64"/>
    </row>
    <row r="42" spans="1:26" s="84" customFormat="1">
      <c r="A42" s="7"/>
      <c r="B42" s="13" t="s">
        <v>55</v>
      </c>
      <c r="C42" s="32"/>
      <c r="D42" s="32"/>
      <c r="E42" s="32"/>
      <c r="F42" s="32"/>
      <c r="G42" s="64">
        <v>1.7509999999999999</v>
      </c>
      <c r="H42" s="64">
        <v>3.9769999999999999</v>
      </c>
      <c r="I42" s="64">
        <v>2.8620000000000001</v>
      </c>
      <c r="J42" s="64">
        <v>2.86</v>
      </c>
      <c r="K42" s="64">
        <v>2.859</v>
      </c>
      <c r="L42" s="64">
        <v>2.8570000000000002</v>
      </c>
      <c r="M42" s="64">
        <v>2.855</v>
      </c>
      <c r="N42" s="64">
        <v>2.8540000000000001</v>
      </c>
      <c r="O42" s="64">
        <v>2.8530000000000002</v>
      </c>
      <c r="P42" s="64">
        <v>2.851</v>
      </c>
      <c r="Q42" s="64">
        <v>2.85</v>
      </c>
      <c r="R42" s="64">
        <v>15.414999999999999</v>
      </c>
      <c r="S42" s="64">
        <v>29.678000000000001</v>
      </c>
    </row>
    <row r="43" spans="1:26" s="84" customFormat="1">
      <c r="A43" s="7"/>
      <c r="B43" s="13" t="s">
        <v>32</v>
      </c>
      <c r="C43" s="13"/>
      <c r="D43" s="13"/>
      <c r="E43" s="13"/>
      <c r="F43" s="13"/>
      <c r="G43" s="64">
        <v>10.95</v>
      </c>
      <c r="H43" s="64">
        <v>10.661</v>
      </c>
      <c r="I43" s="64">
        <v>10.256</v>
      </c>
      <c r="J43" s="64">
        <v>9.8629999999999995</v>
      </c>
      <c r="K43" s="64">
        <v>9.48</v>
      </c>
      <c r="L43" s="64">
        <v>9.1050000000000004</v>
      </c>
      <c r="M43" s="64">
        <v>8.7409999999999997</v>
      </c>
      <c r="N43" s="64">
        <v>8.3870000000000005</v>
      </c>
      <c r="O43" s="64">
        <v>8.0429999999999993</v>
      </c>
      <c r="P43" s="64">
        <v>7.7080000000000002</v>
      </c>
      <c r="Q43" s="64">
        <v>7.3840000000000003</v>
      </c>
      <c r="R43" s="64">
        <v>49.363999999999997</v>
      </c>
      <c r="S43" s="64">
        <v>89.626999999999995</v>
      </c>
    </row>
    <row r="44" spans="1:26" s="84" customFormat="1">
      <c r="A44" s="7"/>
      <c r="B44" s="13" t="s">
        <v>31</v>
      </c>
      <c r="C44" s="32"/>
      <c r="D44" s="32"/>
      <c r="E44" s="32"/>
      <c r="F44" s="32"/>
      <c r="G44" s="64">
        <v>10.566000000000001</v>
      </c>
      <c r="H44" s="64">
        <v>10.483000000000001</v>
      </c>
      <c r="I44" s="64">
        <v>10.423</v>
      </c>
      <c r="J44" s="64">
        <v>10.355</v>
      </c>
      <c r="K44" s="64">
        <v>10.428000000000001</v>
      </c>
      <c r="L44" s="64">
        <v>10.63</v>
      </c>
      <c r="M44" s="64">
        <v>10.815</v>
      </c>
      <c r="N44" s="64">
        <v>10.997</v>
      </c>
      <c r="O44" s="64">
        <v>11.180999999999999</v>
      </c>
      <c r="P44" s="64">
        <v>11.359</v>
      </c>
      <c r="Q44" s="64">
        <v>11.536</v>
      </c>
      <c r="R44" s="64">
        <v>52.32</v>
      </c>
      <c r="S44" s="64">
        <v>108.20699999999999</v>
      </c>
    </row>
    <row r="45" spans="1:26">
      <c r="A45" s="112"/>
      <c r="B45" s="13" t="s">
        <v>7</v>
      </c>
      <c r="C45" s="32"/>
      <c r="D45" s="32"/>
      <c r="E45" s="32"/>
      <c r="F45" s="32"/>
      <c r="G45" s="64">
        <v>7.9779999999999998</v>
      </c>
      <c r="H45" s="64">
        <v>15.164</v>
      </c>
      <c r="I45" s="64">
        <v>14.795</v>
      </c>
      <c r="J45" s="64">
        <v>15.006</v>
      </c>
      <c r="K45" s="64">
        <v>15.212999999999999</v>
      </c>
      <c r="L45" s="64">
        <v>15.435</v>
      </c>
      <c r="M45" s="64">
        <v>15.6</v>
      </c>
      <c r="N45" s="64">
        <v>15.89</v>
      </c>
      <c r="O45" s="64">
        <v>16.222000000000001</v>
      </c>
      <c r="P45" s="64">
        <v>16.591999999999999</v>
      </c>
      <c r="Q45" s="64">
        <v>17.010999999999999</v>
      </c>
      <c r="R45" s="64">
        <v>75.614000000000004</v>
      </c>
      <c r="S45" s="64">
        <v>156.929</v>
      </c>
    </row>
    <row r="46" spans="1:26" ht="3" customHeight="1">
      <c r="A46" s="31"/>
      <c r="B46" s="31"/>
      <c r="C46" s="31"/>
      <c r="D46" s="31"/>
      <c r="E46" s="31"/>
      <c r="F46" s="31"/>
      <c r="G46" s="64" t="s">
        <v>3</v>
      </c>
      <c r="H46" s="64" t="s">
        <v>3</v>
      </c>
      <c r="I46" s="64" t="s">
        <v>3</v>
      </c>
      <c r="J46" s="64" t="s">
        <v>3</v>
      </c>
      <c r="K46" s="64" t="s">
        <v>3</v>
      </c>
      <c r="L46" s="64" t="s">
        <v>3</v>
      </c>
      <c r="M46" s="64" t="s">
        <v>3</v>
      </c>
      <c r="N46" s="64" t="s">
        <v>3</v>
      </c>
      <c r="O46" s="64" t="s">
        <v>3</v>
      </c>
      <c r="P46" s="64" t="s">
        <v>3</v>
      </c>
      <c r="Q46" s="64" t="s">
        <v>3</v>
      </c>
      <c r="R46" s="65" t="s">
        <v>3</v>
      </c>
      <c r="S46" s="65" t="s">
        <v>3</v>
      </c>
    </row>
    <row r="47" spans="1:26" s="85" customFormat="1">
      <c r="A47" s="71"/>
      <c r="B47" s="52"/>
      <c r="C47" s="95" t="s">
        <v>1</v>
      </c>
      <c r="D47" s="95"/>
      <c r="E47" s="95"/>
      <c r="F47" s="95"/>
      <c r="G47" s="68">
        <v>90.506</v>
      </c>
      <c r="H47" s="68">
        <v>101.1</v>
      </c>
      <c r="I47" s="68">
        <v>100.248</v>
      </c>
      <c r="J47" s="68">
        <v>100.895</v>
      </c>
      <c r="K47" s="68">
        <v>101.64400000000001</v>
      </c>
      <c r="L47" s="68">
        <v>102.527</v>
      </c>
      <c r="M47" s="68">
        <v>103.309</v>
      </c>
      <c r="N47" s="68">
        <v>104.264</v>
      </c>
      <c r="O47" s="68">
        <v>105.21599999999999</v>
      </c>
      <c r="P47" s="68">
        <v>106.279</v>
      </c>
      <c r="Q47" s="68">
        <v>107.27</v>
      </c>
      <c r="R47" s="68">
        <v>506.41300000000001</v>
      </c>
      <c r="S47" s="68">
        <v>1032.751</v>
      </c>
    </row>
    <row r="48" spans="1:26">
      <c r="A48" s="29"/>
      <c r="B48" s="29"/>
      <c r="C48" s="29"/>
      <c r="D48" s="29"/>
      <c r="E48" s="29"/>
      <c r="F48" s="29"/>
      <c r="G48" s="28"/>
      <c r="H48" s="28"/>
      <c r="I48" s="28"/>
      <c r="J48" s="28"/>
      <c r="K48" s="28"/>
      <c r="L48" s="28"/>
      <c r="M48" s="28"/>
      <c r="N48" s="28"/>
      <c r="O48" s="28"/>
      <c r="P48" s="28"/>
      <c r="Q48" s="28"/>
      <c r="R48" s="28"/>
      <c r="S48" s="28"/>
    </row>
    <row r="49" spans="1:19">
      <c r="A49" s="10" t="s">
        <v>283</v>
      </c>
      <c r="B49" s="49"/>
      <c r="C49" s="49"/>
      <c r="D49" s="49"/>
      <c r="E49" s="49"/>
      <c r="F49" s="49"/>
      <c r="G49" s="152"/>
      <c r="H49" s="152"/>
      <c r="I49" s="152"/>
      <c r="J49" s="152"/>
      <c r="K49" s="152"/>
      <c r="L49" s="152"/>
      <c r="M49" s="152"/>
      <c r="N49" s="152"/>
      <c r="O49" s="152"/>
      <c r="P49" s="152"/>
      <c r="Q49" s="152"/>
      <c r="R49" s="60"/>
      <c r="S49" s="60"/>
    </row>
    <row r="50" spans="1:19">
      <c r="A50" s="87"/>
      <c r="B50" s="87"/>
      <c r="C50" s="87"/>
      <c r="D50" s="87"/>
      <c r="E50" s="87"/>
      <c r="F50" s="87"/>
      <c r="G50" s="98"/>
      <c r="H50" s="98"/>
      <c r="I50" s="98"/>
      <c r="J50" s="98"/>
      <c r="K50" s="98"/>
      <c r="L50" s="98"/>
      <c r="M50" s="98"/>
      <c r="N50" s="98"/>
      <c r="O50" s="98"/>
      <c r="P50" s="98"/>
      <c r="Q50" s="98"/>
      <c r="R50" s="98"/>
      <c r="S50" s="98"/>
    </row>
    <row r="51" spans="1:19" s="129" customFormat="1">
      <c r="A51" s="87" t="s">
        <v>100</v>
      </c>
      <c r="B51" s="141"/>
      <c r="C51" s="141"/>
      <c r="D51" s="141"/>
      <c r="E51" s="141"/>
      <c r="F51" s="141"/>
      <c r="G51" s="98"/>
      <c r="H51" s="98"/>
      <c r="I51" s="98"/>
      <c r="J51" s="98"/>
      <c r="K51" s="98"/>
      <c r="L51" s="98"/>
      <c r="M51" s="98"/>
      <c r="N51" s="98"/>
      <c r="O51" s="98"/>
      <c r="P51" s="98"/>
      <c r="Q51" s="98"/>
      <c r="R51" s="98"/>
      <c r="S51" s="98"/>
    </row>
    <row r="52" spans="1:19">
      <c r="A52" s="86"/>
      <c r="B52" s="86"/>
      <c r="C52" s="86"/>
      <c r="D52" s="86"/>
      <c r="E52" s="86"/>
      <c r="F52" s="86"/>
      <c r="G52" s="5"/>
      <c r="H52" s="5"/>
      <c r="I52" s="5"/>
      <c r="J52" s="5"/>
      <c r="K52" s="5"/>
      <c r="L52" s="5"/>
      <c r="M52" s="5"/>
      <c r="N52" s="5"/>
      <c r="O52" s="5"/>
      <c r="P52" s="5"/>
      <c r="Q52" s="5"/>
      <c r="R52" s="5"/>
      <c r="S52" s="86"/>
    </row>
    <row r="53" spans="1:19">
      <c r="A53" s="27"/>
      <c r="B53" s="27"/>
      <c r="C53" s="27"/>
      <c r="D53" s="27"/>
      <c r="E53" s="27"/>
      <c r="F53" s="27"/>
      <c r="G53" s="27"/>
      <c r="H53" s="27"/>
      <c r="I53" s="27"/>
      <c r="J53" s="27"/>
      <c r="K53" s="27"/>
      <c r="L53" s="27"/>
      <c r="M53" s="27"/>
      <c r="N53" s="27"/>
      <c r="O53" s="27"/>
      <c r="P53" s="27"/>
      <c r="Q53" s="27"/>
      <c r="R53" s="27"/>
      <c r="S53" s="27"/>
    </row>
    <row r="54" spans="1:19">
      <c r="A54" s="376" t="s">
        <v>101</v>
      </c>
      <c r="B54" s="376"/>
      <c r="C54" s="376"/>
      <c r="D54" s="376"/>
      <c r="E54" s="376"/>
      <c r="F54" s="376"/>
    </row>
    <row r="55" spans="1:19">
      <c r="G55" s="43"/>
      <c r="H55" s="43"/>
      <c r="I55" s="43"/>
      <c r="J55" s="43"/>
      <c r="K55" s="43"/>
      <c r="L55" s="43"/>
      <c r="M55" s="43"/>
      <c r="N55" s="43"/>
      <c r="O55" s="43"/>
      <c r="P55" s="43"/>
      <c r="Q55" s="43"/>
      <c r="R55" s="43"/>
      <c r="S55" s="43"/>
    </row>
    <row r="59" spans="1:19">
      <c r="G59" s="56"/>
      <c r="H59" s="56"/>
      <c r="I59" s="56"/>
      <c r="J59" s="56"/>
      <c r="K59" s="56"/>
      <c r="L59" s="56"/>
      <c r="M59" s="56"/>
      <c r="N59" s="56"/>
      <c r="O59" s="56"/>
      <c r="P59" s="56"/>
      <c r="Q59" s="56"/>
    </row>
    <row r="63" spans="1:19">
      <c r="G63" s="45"/>
      <c r="H63" s="45"/>
      <c r="I63" s="45"/>
      <c r="J63" s="45"/>
      <c r="K63" s="45"/>
      <c r="L63" s="45"/>
      <c r="M63" s="45"/>
      <c r="N63" s="45"/>
      <c r="O63" s="45"/>
      <c r="P63" s="45"/>
      <c r="Q63" s="45"/>
    </row>
  </sheetData>
  <mergeCells count="3">
    <mergeCell ref="R8:S8"/>
    <mergeCell ref="A6:F6"/>
    <mergeCell ref="A54:F54"/>
  </mergeCells>
  <hyperlinks>
    <hyperlink ref="A54" location="Contents!A1" display="Back to Table of Contents" xr:uid="{00000000-0004-0000-0500-000000000000}"/>
    <hyperlink ref="A2" r:id="rId1" xr:uid="{126B8EFE-A978-497E-B513-B5D049A4E266}"/>
  </hyperlinks>
  <pageMargins left="0.7" right="0.7" top="0.75" bottom="0.75" header="0.3" footer="0.3"/>
  <pageSetup scale="68"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59"/>
  <sheetViews>
    <sheetView zoomScaleNormal="100" workbookViewId="0"/>
  </sheetViews>
  <sheetFormatPr defaultColWidth="9.42578125" defaultRowHeight="14.25"/>
  <cols>
    <col min="1" max="1" width="10.42578125" style="156" customWidth="1"/>
    <col min="2" max="2" width="12.5703125" style="156" customWidth="1"/>
    <col min="3" max="3" width="8.5703125" style="156" customWidth="1"/>
    <col min="4" max="4" width="2.42578125" style="156" customWidth="1"/>
    <col min="5" max="5" width="12.5703125" style="156" customWidth="1"/>
    <col min="6" max="6" width="8.5703125" style="156" customWidth="1"/>
    <col min="7" max="7" width="2.42578125" style="156" customWidth="1"/>
    <col min="8" max="8" width="12.5703125" style="156" customWidth="1"/>
    <col min="9" max="9" width="8.5703125" style="156" customWidth="1"/>
    <col min="10" max="10" width="2.42578125" style="156" customWidth="1"/>
    <col min="11" max="11" width="14.42578125" style="156" customWidth="1"/>
    <col min="12" max="12" width="9.5703125" style="156" customWidth="1"/>
    <col min="13" max="16384" width="9.42578125" style="156"/>
  </cols>
  <sheetData>
    <row r="1" spans="1:29" ht="14.85" customHeight="1">
      <c r="A1" s="301" t="s">
        <v>310</v>
      </c>
      <c r="B1" s="153"/>
      <c r="C1" s="153"/>
      <c r="D1" s="153"/>
      <c r="E1" s="153"/>
      <c r="F1" s="153"/>
      <c r="G1" s="153"/>
      <c r="H1" s="153"/>
      <c r="I1" s="153"/>
      <c r="J1" s="153"/>
      <c r="K1" s="153"/>
      <c r="L1" s="153"/>
      <c r="M1" s="153"/>
      <c r="N1" s="153"/>
      <c r="O1" s="153"/>
      <c r="P1" s="154"/>
      <c r="Q1" s="155"/>
      <c r="R1" s="150"/>
      <c r="S1" s="150"/>
    </row>
    <row r="2" spans="1:29" ht="14.85" customHeight="1">
      <c r="A2" s="302" t="s">
        <v>337</v>
      </c>
      <c r="B2" s="153"/>
      <c r="C2" s="153"/>
      <c r="D2" s="153"/>
      <c r="E2" s="153"/>
      <c r="F2" s="153"/>
      <c r="G2" s="153"/>
      <c r="H2" s="153"/>
      <c r="I2" s="153"/>
      <c r="J2" s="153"/>
      <c r="K2" s="153"/>
      <c r="L2" s="153"/>
      <c r="M2" s="153"/>
      <c r="N2" s="153"/>
      <c r="O2" s="153"/>
      <c r="P2" s="154"/>
      <c r="Q2" s="155"/>
      <c r="R2" s="150"/>
      <c r="S2" s="150"/>
    </row>
    <row r="3" spans="1:29" ht="14.85" customHeight="1">
      <c r="A3" s="157"/>
      <c r="B3" s="157"/>
      <c r="C3" s="157"/>
      <c r="D3" s="157"/>
      <c r="E3" s="157"/>
      <c r="F3" s="157"/>
      <c r="G3" s="157"/>
      <c r="H3" s="157"/>
      <c r="I3" s="157"/>
      <c r="J3" s="157"/>
      <c r="K3" s="157"/>
      <c r="L3" s="157"/>
      <c r="M3" s="157"/>
      <c r="P3" s="158"/>
      <c r="Q3" s="159"/>
      <c r="R3" s="160"/>
      <c r="S3" s="160"/>
      <c r="T3" s="160"/>
      <c r="U3" s="160"/>
      <c r="V3" s="160"/>
      <c r="W3" s="160"/>
      <c r="X3" s="160"/>
      <c r="Y3" s="160"/>
      <c r="Z3" s="160"/>
      <c r="AA3" s="160"/>
      <c r="AB3" s="160"/>
      <c r="AC3" s="161"/>
    </row>
    <row r="4" spans="1:29" ht="14.85" customHeight="1">
      <c r="A4" s="157"/>
      <c r="B4" s="157"/>
      <c r="C4" s="157"/>
      <c r="D4" s="157"/>
      <c r="E4" s="157"/>
      <c r="F4" s="157"/>
      <c r="G4" s="157"/>
      <c r="H4" s="157"/>
      <c r="I4" s="157"/>
      <c r="J4" s="157"/>
      <c r="K4" s="157"/>
      <c r="L4" s="157"/>
      <c r="M4" s="157"/>
      <c r="N4" s="162"/>
      <c r="P4" s="158"/>
      <c r="Q4" s="163"/>
      <c r="R4" s="160"/>
      <c r="S4" s="160"/>
      <c r="T4" s="160"/>
      <c r="U4" s="160"/>
      <c r="V4" s="160"/>
      <c r="W4" s="160"/>
      <c r="X4" s="160"/>
      <c r="Y4" s="160"/>
      <c r="Z4" s="160"/>
      <c r="AA4" s="160"/>
      <c r="AB4" s="160"/>
      <c r="AC4" s="161"/>
    </row>
    <row r="5" spans="1:29" s="165" customFormat="1" ht="14.85" customHeight="1">
      <c r="A5" s="308" t="s">
        <v>311</v>
      </c>
      <c r="B5" s="308"/>
      <c r="C5" s="308"/>
      <c r="D5" s="308"/>
      <c r="E5" s="308"/>
      <c r="F5" s="308"/>
      <c r="G5" s="308"/>
      <c r="H5" s="308"/>
      <c r="I5" s="308"/>
      <c r="J5" s="308"/>
      <c r="K5" s="308"/>
      <c r="L5" s="308"/>
      <c r="M5" s="164"/>
      <c r="P5" s="158"/>
      <c r="Q5" s="163"/>
      <c r="R5" s="160"/>
      <c r="S5" s="160"/>
      <c r="T5" s="160"/>
      <c r="U5" s="160"/>
      <c r="V5" s="160"/>
      <c r="W5" s="160"/>
      <c r="X5" s="160"/>
      <c r="Y5" s="160"/>
      <c r="Z5" s="160"/>
      <c r="AA5" s="160"/>
      <c r="AB5" s="160"/>
      <c r="AC5" s="166"/>
    </row>
    <row r="6" spans="1:29" s="168" customFormat="1" ht="14.85" customHeight="1">
      <c r="A6" s="157"/>
      <c r="B6" s="167"/>
      <c r="C6" s="167"/>
      <c r="D6" s="167"/>
      <c r="E6" s="167"/>
      <c r="F6" s="167"/>
      <c r="G6" s="167"/>
      <c r="H6" s="167"/>
      <c r="I6" s="167"/>
      <c r="J6" s="167"/>
      <c r="K6" s="167"/>
      <c r="L6" s="167"/>
      <c r="M6" s="167"/>
      <c r="P6" s="158"/>
      <c r="Q6" s="163"/>
      <c r="R6" s="160"/>
      <c r="S6" s="160"/>
      <c r="T6" s="160"/>
      <c r="U6" s="160"/>
      <c r="V6" s="160"/>
      <c r="W6" s="160"/>
      <c r="X6" s="160"/>
      <c r="Y6" s="160"/>
      <c r="Z6" s="160"/>
      <c r="AA6" s="160"/>
      <c r="AB6" s="160"/>
      <c r="AC6" s="161"/>
    </row>
    <row r="7" spans="1:29" s="170" customFormat="1" ht="14.85" customHeight="1">
      <c r="A7" s="169"/>
      <c r="G7" s="171"/>
      <c r="H7" s="394" t="s">
        <v>129</v>
      </c>
      <c r="I7" s="394"/>
      <c r="J7" s="394"/>
      <c r="K7" s="394"/>
      <c r="L7" s="394"/>
      <c r="M7" s="172"/>
      <c r="P7" s="158"/>
      <c r="Q7" s="160"/>
      <c r="R7" s="159"/>
      <c r="S7" s="160"/>
      <c r="T7" s="160"/>
      <c r="U7" s="160"/>
      <c r="V7" s="160"/>
      <c r="W7" s="159"/>
      <c r="X7" s="160"/>
      <c r="Y7" s="160"/>
      <c r="Z7" s="160"/>
      <c r="AA7" s="160"/>
      <c r="AB7" s="160"/>
      <c r="AC7" s="173"/>
    </row>
    <row r="8" spans="1:29" s="170" customFormat="1" ht="14.85" customHeight="1">
      <c r="A8" s="169"/>
      <c r="B8" s="394" t="s">
        <v>130</v>
      </c>
      <c r="C8" s="394"/>
      <c r="D8" s="394"/>
      <c r="E8" s="394"/>
      <c r="F8" s="394"/>
      <c r="G8" s="174"/>
      <c r="H8" s="175"/>
      <c r="I8" s="175"/>
      <c r="J8" s="174"/>
      <c r="K8" s="395" t="s">
        <v>131</v>
      </c>
      <c r="L8" s="396"/>
      <c r="M8" s="172"/>
      <c r="P8" s="158"/>
      <c r="Q8" s="159"/>
      <c r="R8" s="159"/>
      <c r="S8" s="159"/>
      <c r="T8" s="159"/>
      <c r="U8" s="159"/>
      <c r="V8" s="160"/>
      <c r="W8" s="160"/>
      <c r="X8" s="159"/>
      <c r="Y8" s="176"/>
      <c r="Z8" s="159"/>
      <c r="AA8" s="160"/>
      <c r="AB8" s="160"/>
      <c r="AC8" s="173"/>
    </row>
    <row r="9" spans="1:29" s="170" customFormat="1" ht="14.85" customHeight="1">
      <c r="A9" s="177"/>
      <c r="B9" s="397" t="s">
        <v>25</v>
      </c>
      <c r="C9" s="397"/>
      <c r="D9" s="178"/>
      <c r="E9" s="397" t="s">
        <v>132</v>
      </c>
      <c r="F9" s="397"/>
      <c r="G9" s="178"/>
      <c r="H9" s="397" t="s">
        <v>25</v>
      </c>
      <c r="I9" s="397"/>
      <c r="J9" s="178"/>
      <c r="K9" s="397" t="s">
        <v>133</v>
      </c>
      <c r="L9" s="398"/>
      <c r="M9" s="172"/>
      <c r="P9" s="179"/>
      <c r="Q9" s="160"/>
      <c r="R9" s="160"/>
      <c r="S9" s="160"/>
      <c r="T9" s="160"/>
      <c r="U9" s="160"/>
      <c r="V9" s="160"/>
      <c r="W9" s="160"/>
      <c r="X9" s="160"/>
      <c r="Y9" s="160"/>
      <c r="Z9" s="160"/>
      <c r="AA9" s="160"/>
      <c r="AB9" s="160"/>
      <c r="AC9" s="173"/>
    </row>
    <row r="10" spans="1:29" ht="14.85" customHeight="1">
      <c r="A10" s="180">
        <v>1995</v>
      </c>
      <c r="B10" s="181">
        <v>180.13</v>
      </c>
      <c r="C10" s="275"/>
      <c r="D10" s="182"/>
      <c r="E10" s="183">
        <v>2.3580000000000001</v>
      </c>
      <c r="F10" s="275"/>
      <c r="G10" s="182"/>
      <c r="H10" s="181">
        <v>40</v>
      </c>
      <c r="I10" s="275"/>
      <c r="J10" s="182"/>
      <c r="K10" s="184">
        <v>6.7770000000000001</v>
      </c>
      <c r="L10" s="275"/>
      <c r="M10" s="182"/>
      <c r="N10" s="185"/>
      <c r="O10" s="185"/>
      <c r="P10" s="186"/>
      <c r="Q10" s="186"/>
      <c r="R10" s="186"/>
      <c r="S10" s="186"/>
      <c r="T10" s="186"/>
      <c r="U10" s="186"/>
      <c r="V10" s="186"/>
      <c r="W10" s="186"/>
      <c r="X10" s="160"/>
      <c r="Y10" s="160"/>
      <c r="Z10" s="160"/>
      <c r="AA10" s="160"/>
      <c r="AB10" s="187"/>
      <c r="AC10" s="161"/>
    </row>
    <row r="11" spans="1:29" ht="14.85" customHeight="1">
      <c r="A11" s="180">
        <v>1996</v>
      </c>
      <c r="B11" s="181">
        <v>260.69560000000001</v>
      </c>
      <c r="C11" s="199"/>
      <c r="D11" s="188"/>
      <c r="E11" s="183">
        <v>3.2290000000000001</v>
      </c>
      <c r="F11" s="199"/>
      <c r="G11" s="189"/>
      <c r="H11" s="181">
        <v>54.218000000000004</v>
      </c>
      <c r="I11" s="199"/>
      <c r="J11" s="190"/>
      <c r="K11" s="184">
        <v>8.26</v>
      </c>
      <c r="L11" s="199"/>
      <c r="M11" s="191"/>
      <c r="N11" s="185"/>
      <c r="O11" s="185"/>
      <c r="P11" s="186"/>
      <c r="Q11" s="186"/>
      <c r="R11" s="186"/>
      <c r="S11" s="186"/>
      <c r="T11" s="186"/>
      <c r="U11" s="186"/>
      <c r="V11" s="186"/>
      <c r="W11" s="186"/>
      <c r="X11" s="192"/>
      <c r="Y11" s="192"/>
      <c r="Z11" s="192"/>
      <c r="AA11" s="160"/>
      <c r="AB11" s="187"/>
      <c r="AC11" s="161"/>
    </row>
    <row r="12" spans="1:29" ht="14.85" customHeight="1">
      <c r="A12" s="180">
        <v>1997</v>
      </c>
      <c r="B12" s="181">
        <v>364.8</v>
      </c>
      <c r="C12" s="199"/>
      <c r="D12" s="188"/>
      <c r="E12" s="183">
        <v>4.2530000000000001</v>
      </c>
      <c r="F12" s="199"/>
      <c r="G12" s="189"/>
      <c r="H12" s="181">
        <v>72.204999999999998</v>
      </c>
      <c r="I12" s="199"/>
      <c r="J12" s="190"/>
      <c r="K12" s="184">
        <v>9.7910000000000004</v>
      </c>
      <c r="L12" s="199"/>
      <c r="M12" s="191"/>
      <c r="N12" s="185"/>
      <c r="O12" s="185"/>
      <c r="P12" s="186"/>
      <c r="Q12" s="186"/>
      <c r="R12" s="186"/>
      <c r="S12" s="186"/>
      <c r="T12" s="186"/>
      <c r="U12" s="186"/>
      <c r="V12" s="186"/>
      <c r="W12" s="186"/>
      <c r="X12" s="192"/>
      <c r="Y12" s="192"/>
      <c r="Z12" s="192"/>
      <c r="AA12" s="160"/>
      <c r="AB12" s="187"/>
      <c r="AC12" s="161"/>
    </row>
    <row r="13" spans="1:29" ht="14.85" customHeight="1">
      <c r="A13" s="180">
        <v>1998</v>
      </c>
      <c r="B13" s="181">
        <v>455.22300000000001</v>
      </c>
      <c r="C13" s="199"/>
      <c r="D13" s="188"/>
      <c r="E13" s="183">
        <v>5.0229999999999997</v>
      </c>
      <c r="F13" s="199"/>
      <c r="G13" s="189"/>
      <c r="H13" s="181">
        <v>83.698999999999998</v>
      </c>
      <c r="I13" s="199"/>
      <c r="J13" s="190"/>
      <c r="K13" s="184">
        <v>10.101000000000001</v>
      </c>
      <c r="L13" s="199"/>
      <c r="M13" s="191"/>
      <c r="N13" s="185"/>
      <c r="O13" s="185"/>
      <c r="P13" s="186"/>
      <c r="Q13" s="186"/>
      <c r="R13" s="186"/>
      <c r="S13" s="186"/>
      <c r="T13" s="186"/>
      <c r="U13" s="186"/>
      <c r="V13" s="186"/>
      <c r="W13" s="186"/>
      <c r="X13" s="192"/>
      <c r="Y13" s="192"/>
      <c r="Z13" s="192"/>
      <c r="AA13" s="160"/>
      <c r="AB13" s="187"/>
      <c r="AC13" s="161"/>
    </row>
    <row r="14" spans="1:29" ht="14.85" customHeight="1">
      <c r="A14" s="180">
        <v>1999</v>
      </c>
      <c r="B14" s="181">
        <v>552.60799999999995</v>
      </c>
      <c r="C14" s="199"/>
      <c r="D14" s="188"/>
      <c r="E14" s="183">
        <v>5.7380000000000004</v>
      </c>
      <c r="F14" s="199"/>
      <c r="G14" s="189"/>
      <c r="H14" s="181">
        <v>99.307000000000002</v>
      </c>
      <c r="I14" s="199"/>
      <c r="J14" s="190"/>
      <c r="K14" s="184">
        <v>11.292</v>
      </c>
      <c r="L14" s="199"/>
      <c r="M14" s="191"/>
      <c r="N14" s="185"/>
      <c r="O14" s="185"/>
      <c r="P14" s="186"/>
      <c r="Q14" s="186"/>
      <c r="R14" s="186"/>
      <c r="S14" s="186"/>
      <c r="T14" s="186"/>
      <c r="U14" s="186"/>
      <c r="V14" s="186"/>
      <c r="W14" s="186"/>
      <c r="X14" s="192"/>
      <c r="Y14" s="192"/>
      <c r="Z14" s="192"/>
      <c r="AA14" s="160"/>
      <c r="AB14" s="187"/>
      <c r="AC14" s="161"/>
    </row>
    <row r="15" spans="1:29" ht="14.85" customHeight="1">
      <c r="A15" s="180">
        <v>2000</v>
      </c>
      <c r="B15" s="181">
        <v>644.28499999999997</v>
      </c>
      <c r="C15" s="199"/>
      <c r="D15" s="188"/>
      <c r="E15" s="183">
        <v>6.2850000000000001</v>
      </c>
      <c r="F15" s="199"/>
      <c r="G15" s="189"/>
      <c r="H15" s="181">
        <v>118.785</v>
      </c>
      <c r="I15" s="199"/>
      <c r="J15" s="193"/>
      <c r="K15" s="184">
        <v>11.826000000000001</v>
      </c>
      <c r="L15" s="199"/>
      <c r="M15" s="191"/>
      <c r="N15" s="185"/>
      <c r="O15" s="185"/>
      <c r="P15" s="186"/>
      <c r="Q15" s="186"/>
      <c r="R15" s="186"/>
      <c r="S15" s="186"/>
      <c r="T15" s="186"/>
      <c r="U15" s="186"/>
      <c r="V15" s="186"/>
      <c r="W15" s="186"/>
      <c r="X15" s="192"/>
      <c r="Y15" s="192"/>
      <c r="Z15" s="192"/>
      <c r="AA15" s="160"/>
      <c r="AB15" s="187"/>
      <c r="AC15" s="161"/>
    </row>
    <row r="16" spans="1:29" ht="14.85" customHeight="1">
      <c r="A16" s="180">
        <v>2001</v>
      </c>
      <c r="B16" s="181">
        <v>349.44099999999997</v>
      </c>
      <c r="C16" s="199"/>
      <c r="D16" s="188"/>
      <c r="E16" s="183">
        <v>3.302</v>
      </c>
      <c r="F16" s="199"/>
      <c r="G16" s="189"/>
      <c r="H16" s="181">
        <v>99.563999999999993</v>
      </c>
      <c r="I16" s="199"/>
      <c r="J16" s="190"/>
      <c r="K16" s="184">
        <v>10.013</v>
      </c>
      <c r="L16" s="199"/>
      <c r="M16" s="191"/>
      <c r="N16" s="185"/>
      <c r="O16" s="185"/>
      <c r="P16" s="186"/>
      <c r="Q16" s="186"/>
      <c r="R16" s="186"/>
      <c r="S16" s="186"/>
      <c r="T16" s="186"/>
      <c r="U16" s="186"/>
      <c r="V16" s="186"/>
      <c r="W16" s="186"/>
      <c r="X16" s="192"/>
      <c r="Y16" s="192"/>
      <c r="Z16" s="192"/>
      <c r="AA16" s="160"/>
      <c r="AB16" s="187"/>
      <c r="AC16" s="161"/>
    </row>
    <row r="17" spans="1:29" ht="14.85" customHeight="1">
      <c r="A17" s="180">
        <v>2002</v>
      </c>
      <c r="B17" s="181">
        <v>268.61500000000001</v>
      </c>
      <c r="C17" s="199"/>
      <c r="D17" s="188"/>
      <c r="E17" s="183">
        <v>2.4580000000000002</v>
      </c>
      <c r="F17" s="199"/>
      <c r="G17" s="189"/>
      <c r="H17" s="181">
        <v>58.222000000000001</v>
      </c>
      <c r="I17" s="199"/>
      <c r="J17" s="190"/>
      <c r="K17" s="184">
        <v>6.7830000000000004</v>
      </c>
      <c r="L17" s="199"/>
      <c r="M17" s="191"/>
      <c r="N17" s="185"/>
      <c r="O17" s="185"/>
      <c r="P17" s="186"/>
      <c r="Q17" s="186"/>
      <c r="R17" s="186"/>
      <c r="S17" s="186"/>
      <c r="T17" s="186"/>
      <c r="U17" s="186"/>
      <c r="V17" s="186"/>
      <c r="W17" s="186"/>
      <c r="X17" s="192"/>
      <c r="Y17" s="192"/>
      <c r="Z17" s="192"/>
      <c r="AA17" s="160"/>
      <c r="AB17" s="187"/>
      <c r="AC17" s="161"/>
    </row>
    <row r="18" spans="1:29" ht="14.85" customHeight="1">
      <c r="A18" s="180">
        <v>2003</v>
      </c>
      <c r="B18" s="181">
        <v>323.30599999999998</v>
      </c>
      <c r="C18" s="199"/>
      <c r="D18" s="188"/>
      <c r="E18" s="183">
        <v>2.8220000000000001</v>
      </c>
      <c r="F18" s="199"/>
      <c r="G18" s="189"/>
      <c r="H18" s="181">
        <v>50.12</v>
      </c>
      <c r="I18" s="199"/>
      <c r="J18" s="190"/>
      <c r="K18" s="184">
        <v>6.3150000000000004</v>
      </c>
      <c r="L18" s="199"/>
      <c r="M18" s="191"/>
      <c r="N18" s="185"/>
      <c r="O18" s="185"/>
      <c r="P18" s="186"/>
      <c r="Q18" s="186"/>
      <c r="R18" s="186"/>
      <c r="S18" s="186"/>
      <c r="T18" s="186"/>
      <c r="U18" s="186"/>
      <c r="V18" s="186"/>
      <c r="W18" s="186"/>
      <c r="X18" s="192"/>
      <c r="Y18" s="192"/>
      <c r="Z18" s="192"/>
      <c r="AA18" s="160"/>
      <c r="AB18" s="187"/>
      <c r="AC18" s="161"/>
    </row>
    <row r="19" spans="1:29" ht="14.85" customHeight="1">
      <c r="A19" s="180">
        <v>2004</v>
      </c>
      <c r="B19" s="181">
        <v>499.15370000000001</v>
      </c>
      <c r="C19" s="199"/>
      <c r="D19" s="188"/>
      <c r="E19" s="183">
        <v>4.0860000000000003</v>
      </c>
      <c r="F19" s="199"/>
      <c r="G19" s="189"/>
      <c r="H19" s="181">
        <v>61.183</v>
      </c>
      <c r="I19" s="199"/>
      <c r="J19" s="190"/>
      <c r="K19" s="184">
        <v>7.5629999999999997</v>
      </c>
      <c r="L19" s="199"/>
      <c r="M19" s="191"/>
      <c r="N19" s="185"/>
      <c r="O19" s="185"/>
      <c r="P19" s="186"/>
      <c r="Q19" s="186"/>
      <c r="R19" s="186"/>
      <c r="S19" s="186"/>
      <c r="T19" s="186"/>
      <c r="U19" s="186"/>
      <c r="V19" s="186"/>
      <c r="W19" s="186"/>
      <c r="X19" s="192"/>
      <c r="Y19" s="192"/>
      <c r="Z19" s="192"/>
      <c r="AA19" s="160"/>
      <c r="AB19" s="187"/>
      <c r="AC19" s="161"/>
    </row>
    <row r="20" spans="1:29" ht="14.85" customHeight="1">
      <c r="A20" s="180">
        <v>2005</v>
      </c>
      <c r="B20" s="181">
        <v>690.15210000000002</v>
      </c>
      <c r="C20" s="199"/>
      <c r="D20" s="188"/>
      <c r="E20" s="183">
        <v>5.2930000000000001</v>
      </c>
      <c r="F20" s="199"/>
      <c r="G20" s="189"/>
      <c r="H20" s="181">
        <v>86.245000000000005</v>
      </c>
      <c r="I20" s="199"/>
      <c r="J20" s="190"/>
      <c r="K20" s="184">
        <v>9.3010000000000002</v>
      </c>
      <c r="L20" s="199"/>
      <c r="M20" s="191"/>
      <c r="N20" s="185"/>
      <c r="O20" s="185"/>
      <c r="P20" s="186"/>
      <c r="Q20" s="186"/>
      <c r="R20" s="186"/>
      <c r="S20" s="186"/>
      <c r="T20" s="186"/>
      <c r="U20" s="186"/>
      <c r="V20" s="186"/>
      <c r="W20" s="186"/>
      <c r="X20" s="192"/>
      <c r="Y20" s="192"/>
      <c r="Z20" s="192"/>
      <c r="AA20" s="160"/>
      <c r="AB20" s="187"/>
      <c r="AC20" s="161"/>
    </row>
    <row r="21" spans="1:29" ht="14.85" customHeight="1">
      <c r="A21" s="180">
        <v>2006</v>
      </c>
      <c r="B21" s="181">
        <v>798.21400000000006</v>
      </c>
      <c r="C21" s="199"/>
      <c r="D21" s="188"/>
      <c r="E21" s="183">
        <v>5.7779999999999996</v>
      </c>
      <c r="F21" s="199"/>
      <c r="G21" s="189"/>
      <c r="H21" s="181">
        <v>109.203</v>
      </c>
      <c r="I21" s="199"/>
      <c r="J21" s="193"/>
      <c r="K21" s="184">
        <v>10.461</v>
      </c>
      <c r="L21" s="199"/>
      <c r="M21" s="191"/>
      <c r="N21" s="185"/>
      <c r="O21" s="185"/>
      <c r="P21" s="186"/>
      <c r="Q21" s="186"/>
      <c r="R21" s="186"/>
      <c r="S21" s="186"/>
      <c r="T21" s="186"/>
      <c r="U21" s="186"/>
      <c r="V21" s="186"/>
      <c r="W21" s="186"/>
      <c r="X21" s="192"/>
      <c r="Y21" s="192"/>
      <c r="Z21" s="192"/>
      <c r="AA21" s="160"/>
      <c r="AB21" s="187"/>
      <c r="AC21" s="161"/>
    </row>
    <row r="22" spans="1:29" ht="14.85" customHeight="1">
      <c r="A22" s="180">
        <v>2007</v>
      </c>
      <c r="B22" s="181">
        <v>924.12879999999996</v>
      </c>
      <c r="C22" s="199"/>
      <c r="D22" s="188"/>
      <c r="E22" s="183">
        <v>6.3849999999999998</v>
      </c>
      <c r="F22" s="199"/>
      <c r="G22" s="189"/>
      <c r="H22" s="181">
        <v>126.5</v>
      </c>
      <c r="I22" s="199"/>
      <c r="J22" s="190"/>
      <c r="K22" s="184">
        <v>10.872999999999999</v>
      </c>
      <c r="L22" s="199"/>
      <c r="M22" s="191"/>
      <c r="N22" s="185"/>
      <c r="O22" s="185"/>
      <c r="P22" s="186"/>
      <c r="Q22" s="186"/>
      <c r="R22" s="186"/>
      <c r="S22" s="186"/>
      <c r="T22" s="186"/>
      <c r="U22" s="186"/>
      <c r="V22" s="186"/>
      <c r="W22" s="186"/>
      <c r="X22" s="192"/>
      <c r="Y22" s="192"/>
      <c r="Z22" s="192"/>
      <c r="AA22" s="160"/>
      <c r="AB22" s="187"/>
      <c r="AC22" s="161"/>
    </row>
    <row r="23" spans="1:29" ht="14.85" customHeight="1">
      <c r="A23" s="180">
        <v>2008</v>
      </c>
      <c r="B23" s="181">
        <v>497.84070000000003</v>
      </c>
      <c r="C23" s="199"/>
      <c r="D23" s="188"/>
      <c r="E23" s="183">
        <v>3.371</v>
      </c>
      <c r="F23" s="199"/>
      <c r="G23" s="189"/>
      <c r="H23" s="181">
        <v>106.384</v>
      </c>
      <c r="I23" s="199"/>
      <c r="J23" s="190"/>
      <c r="K23" s="184">
        <v>9.2850000000000001</v>
      </c>
      <c r="L23" s="199"/>
      <c r="M23" s="191"/>
      <c r="N23" s="185"/>
      <c r="O23" s="185"/>
      <c r="P23" s="186"/>
      <c r="Q23" s="186"/>
      <c r="R23" s="186"/>
      <c r="S23" s="186"/>
      <c r="T23" s="186"/>
      <c r="U23" s="186"/>
      <c r="V23" s="186"/>
      <c r="W23" s="186"/>
      <c r="X23" s="192"/>
      <c r="Y23" s="192"/>
      <c r="Z23" s="192"/>
      <c r="AA23" s="160"/>
      <c r="AB23" s="187"/>
      <c r="AC23" s="161"/>
    </row>
    <row r="24" spans="1:29" ht="14.85" customHeight="1">
      <c r="A24" s="180">
        <v>2009</v>
      </c>
      <c r="B24" s="181">
        <v>263.460082</v>
      </c>
      <c r="C24" s="199"/>
      <c r="D24" s="188"/>
      <c r="E24" s="183">
        <v>1.82</v>
      </c>
      <c r="F24" s="199"/>
      <c r="G24" s="189"/>
      <c r="H24" s="181">
        <v>54.344000000000001</v>
      </c>
      <c r="I24" s="199"/>
      <c r="J24" s="190"/>
      <c r="K24" s="184">
        <v>5.9370000000000003</v>
      </c>
      <c r="L24" s="199"/>
      <c r="M24" s="191"/>
      <c r="N24" s="185"/>
      <c r="O24" s="185"/>
      <c r="P24" s="186"/>
      <c r="Q24" s="186"/>
      <c r="R24" s="186"/>
      <c r="S24" s="186"/>
      <c r="T24" s="186"/>
      <c r="U24" s="186"/>
      <c r="V24" s="186"/>
      <c r="W24" s="186"/>
      <c r="X24" s="192"/>
      <c r="Y24" s="192"/>
      <c r="Z24" s="192"/>
      <c r="AA24" s="160"/>
      <c r="AB24" s="187"/>
      <c r="AC24" s="161"/>
    </row>
    <row r="25" spans="1:29" ht="14.85" customHeight="1">
      <c r="A25" s="180">
        <v>2010</v>
      </c>
      <c r="B25" s="181">
        <v>394.22954099999998</v>
      </c>
      <c r="C25" s="199"/>
      <c r="D25" s="188"/>
      <c r="E25" s="183">
        <v>2.62</v>
      </c>
      <c r="F25" s="199"/>
      <c r="G25" s="189"/>
      <c r="H25" s="181">
        <v>44.935000000000002</v>
      </c>
      <c r="I25" s="199"/>
      <c r="J25" s="190"/>
      <c r="K25" s="184">
        <v>5.0010000000000003</v>
      </c>
      <c r="L25" s="199"/>
      <c r="M25" s="191"/>
      <c r="N25" s="185"/>
      <c r="O25" s="185"/>
      <c r="P25" s="186"/>
      <c r="Q25" s="186"/>
      <c r="R25" s="186"/>
      <c r="S25" s="186"/>
      <c r="T25" s="186"/>
      <c r="U25" s="186"/>
      <c r="V25" s="186"/>
      <c r="W25" s="186"/>
      <c r="X25" s="192"/>
      <c r="Y25" s="192"/>
      <c r="Z25" s="192"/>
      <c r="AA25" s="160"/>
      <c r="AB25" s="187"/>
      <c r="AC25" s="161"/>
    </row>
    <row r="26" spans="1:29" ht="14.85" customHeight="1">
      <c r="A26" s="194">
        <v>2011</v>
      </c>
      <c r="B26" s="181">
        <v>404.34429999999998</v>
      </c>
      <c r="C26" s="199"/>
      <c r="D26" s="195"/>
      <c r="E26" s="183">
        <v>2.5920000000000001</v>
      </c>
      <c r="F26" s="199"/>
      <c r="G26" s="195"/>
      <c r="H26" s="181">
        <v>55.765999999999998</v>
      </c>
      <c r="I26" s="199"/>
      <c r="J26" s="195"/>
      <c r="K26" s="184">
        <v>5.109</v>
      </c>
      <c r="L26" s="199"/>
      <c r="M26" s="191"/>
      <c r="N26" s="185"/>
      <c r="O26" s="185"/>
      <c r="P26" s="186"/>
      <c r="Q26" s="186"/>
      <c r="R26" s="186"/>
      <c r="S26" s="186"/>
      <c r="T26" s="186"/>
      <c r="U26" s="186"/>
      <c r="V26" s="186"/>
      <c r="W26" s="186"/>
      <c r="X26" s="192"/>
      <c r="Y26" s="192"/>
      <c r="Z26" s="192"/>
      <c r="AA26" s="160"/>
      <c r="AB26" s="187"/>
      <c r="AC26" s="161"/>
    </row>
    <row r="27" spans="1:29" ht="14.85" customHeight="1">
      <c r="A27" s="180">
        <v>2012</v>
      </c>
      <c r="B27" s="181">
        <v>647.07326499999999</v>
      </c>
      <c r="C27" s="199"/>
      <c r="D27" s="188"/>
      <c r="E27" s="183">
        <v>3.9809999999999999</v>
      </c>
      <c r="F27" s="199"/>
      <c r="G27" s="189"/>
      <c r="H27" s="181">
        <v>72.204999999999998</v>
      </c>
      <c r="I27" s="199"/>
      <c r="J27" s="193"/>
      <c r="K27" s="184">
        <v>6.3769999999999998</v>
      </c>
      <c r="L27" s="199"/>
      <c r="M27" s="191"/>
      <c r="N27" s="185"/>
      <c r="O27" s="185"/>
      <c r="P27" s="186"/>
      <c r="Q27" s="186"/>
      <c r="R27" s="186"/>
      <c r="S27" s="186"/>
      <c r="T27" s="186"/>
      <c r="U27" s="186"/>
      <c r="V27" s="186"/>
      <c r="W27" s="186"/>
      <c r="X27" s="192"/>
      <c r="Y27" s="196"/>
      <c r="Z27" s="192"/>
      <c r="AA27" s="160"/>
      <c r="AB27" s="187"/>
      <c r="AC27" s="161"/>
    </row>
    <row r="28" spans="1:29" ht="14.85" customHeight="1">
      <c r="A28" s="180">
        <v>2013</v>
      </c>
      <c r="B28" s="181">
        <v>510.52989100000002</v>
      </c>
      <c r="C28" s="199"/>
      <c r="D28" s="188"/>
      <c r="E28" s="183">
        <v>3.0310000000000001</v>
      </c>
      <c r="F28" s="199"/>
      <c r="G28" s="189"/>
      <c r="H28" s="181">
        <v>94.606999999999999</v>
      </c>
      <c r="I28" s="199"/>
      <c r="J28" s="190"/>
      <c r="K28" s="184">
        <v>7.1870000000000003</v>
      </c>
      <c r="L28" s="199"/>
      <c r="M28" s="191"/>
      <c r="N28" s="185"/>
      <c r="O28" s="185"/>
      <c r="P28" s="186"/>
      <c r="Q28" s="186"/>
      <c r="R28" s="186"/>
      <c r="S28" s="186"/>
      <c r="T28" s="186"/>
      <c r="U28" s="186"/>
      <c r="V28" s="186"/>
      <c r="W28" s="186"/>
      <c r="X28" s="192"/>
      <c r="Y28" s="196"/>
      <c r="Z28" s="192"/>
      <c r="AA28" s="160"/>
      <c r="AB28" s="197"/>
      <c r="AC28" s="161"/>
    </row>
    <row r="29" spans="1:29" ht="14.85" customHeight="1">
      <c r="A29" s="194">
        <v>2014</v>
      </c>
      <c r="B29" s="181">
        <v>716.26847199999997</v>
      </c>
      <c r="C29" s="199"/>
      <c r="D29" s="188"/>
      <c r="E29" s="183">
        <v>4.0810000000000004</v>
      </c>
      <c r="F29" s="199"/>
      <c r="G29" s="189"/>
      <c r="H29" s="181">
        <v>116.946</v>
      </c>
      <c r="I29" s="199"/>
      <c r="J29" s="190"/>
      <c r="K29" s="184">
        <v>8.3859999999999992</v>
      </c>
      <c r="L29" s="199"/>
      <c r="M29" s="191"/>
      <c r="N29" s="185"/>
      <c r="O29" s="185"/>
      <c r="P29" s="186"/>
      <c r="Q29" s="186"/>
      <c r="R29" s="186"/>
      <c r="S29" s="186"/>
      <c r="T29" s="186"/>
      <c r="U29" s="186"/>
      <c r="V29" s="186"/>
      <c r="W29" s="186"/>
      <c r="X29" s="192"/>
      <c r="Y29" s="196"/>
      <c r="Z29" s="192"/>
      <c r="AA29" s="160"/>
      <c r="AB29" s="197"/>
      <c r="AC29" s="161"/>
    </row>
    <row r="30" spans="1:29" ht="14.85" customHeight="1">
      <c r="A30" s="180">
        <v>2015</v>
      </c>
      <c r="B30" s="181">
        <v>725.161293</v>
      </c>
      <c r="C30" s="199"/>
      <c r="D30" s="188"/>
      <c r="E30" s="183">
        <v>3.9830000000000001</v>
      </c>
      <c r="F30" s="199"/>
      <c r="G30" s="189"/>
      <c r="H30" s="181">
        <v>137.90799999999999</v>
      </c>
      <c r="I30" s="199"/>
      <c r="J30" s="190"/>
      <c r="K30" s="184">
        <v>8.9499999999999993</v>
      </c>
      <c r="L30" s="199"/>
      <c r="M30" s="191"/>
      <c r="N30" s="185"/>
      <c r="O30" s="185"/>
      <c r="P30" s="186"/>
      <c r="Q30" s="186"/>
      <c r="R30" s="186"/>
      <c r="S30" s="186"/>
      <c r="T30" s="186"/>
      <c r="U30" s="186"/>
      <c r="V30" s="186"/>
      <c r="W30" s="186"/>
      <c r="X30" s="192"/>
      <c r="Y30" s="192"/>
      <c r="Z30" s="192"/>
      <c r="AA30" s="160"/>
      <c r="AB30" s="197"/>
      <c r="AC30" s="161"/>
    </row>
    <row r="31" spans="1:29" s="165" customFormat="1" ht="14.85" customHeight="1">
      <c r="A31" s="180">
        <v>2016</v>
      </c>
      <c r="B31" s="181">
        <v>641.10080800000003</v>
      </c>
      <c r="C31" s="199"/>
      <c r="D31" s="188"/>
      <c r="E31" s="183">
        <v>3.4289999999999998</v>
      </c>
      <c r="F31" s="199"/>
      <c r="G31" s="189"/>
      <c r="H31" s="181">
        <v>128.952</v>
      </c>
      <c r="I31" s="199"/>
      <c r="J31" s="190"/>
      <c r="K31" s="184">
        <v>8.3409999999999993</v>
      </c>
      <c r="L31" s="199"/>
      <c r="M31" s="198"/>
      <c r="N31" s="185"/>
      <c r="O31" s="185"/>
      <c r="P31" s="186"/>
      <c r="Q31" s="186"/>
      <c r="R31" s="186"/>
      <c r="S31" s="186"/>
      <c r="T31" s="186"/>
      <c r="U31" s="186"/>
      <c r="V31" s="186"/>
      <c r="W31" s="186"/>
      <c r="X31" s="192"/>
      <c r="Y31" s="192"/>
      <c r="Z31" s="192"/>
      <c r="AA31" s="160"/>
      <c r="AB31" s="197"/>
      <c r="AC31" s="166"/>
    </row>
    <row r="32" spans="1:29" ht="14.85" customHeight="1">
      <c r="A32" s="180">
        <v>2017</v>
      </c>
      <c r="B32" s="181">
        <v>871.26582399999995</v>
      </c>
      <c r="C32" s="199"/>
      <c r="D32" s="188"/>
      <c r="E32" s="183">
        <v>4.4729999999999999</v>
      </c>
      <c r="F32" s="199"/>
      <c r="G32" s="189"/>
      <c r="H32" s="181">
        <v>140.80600000000001</v>
      </c>
      <c r="I32" s="199"/>
      <c r="J32" s="190"/>
      <c r="K32" s="184">
        <v>8.8719999999999999</v>
      </c>
      <c r="L32" s="199"/>
      <c r="M32" s="200"/>
      <c r="N32" s="200"/>
      <c r="O32" s="200"/>
      <c r="P32" s="200"/>
      <c r="Q32" s="200"/>
      <c r="R32" s="200"/>
      <c r="S32" s="200"/>
      <c r="T32" s="200"/>
      <c r="U32" s="200"/>
      <c r="V32" s="200"/>
      <c r="W32" s="186"/>
      <c r="X32" s="192"/>
      <c r="Y32" s="192"/>
      <c r="Z32" s="192"/>
      <c r="AA32" s="160"/>
      <c r="AB32" s="197"/>
      <c r="AC32" s="161"/>
    </row>
    <row r="33" spans="1:29" ht="14.85" customHeight="1">
      <c r="A33" s="180">
        <v>2018</v>
      </c>
      <c r="B33" s="181">
        <v>943.96380999999997</v>
      </c>
      <c r="C33" s="199"/>
      <c r="D33" s="188"/>
      <c r="E33" s="183">
        <v>4.5970000000000004</v>
      </c>
      <c r="F33" s="199"/>
      <c r="G33" s="189"/>
      <c r="H33" s="181">
        <v>170.07499999999999</v>
      </c>
      <c r="I33" s="199"/>
      <c r="J33" s="190"/>
      <c r="K33" s="184">
        <v>10.102</v>
      </c>
      <c r="L33" s="199"/>
      <c r="M33" s="200"/>
      <c r="N33" s="200"/>
      <c r="O33" s="200"/>
      <c r="P33" s="200"/>
      <c r="Q33" s="200"/>
      <c r="R33" s="200"/>
      <c r="S33" s="200"/>
      <c r="T33" s="200"/>
      <c r="U33" s="200"/>
      <c r="V33" s="200"/>
      <c r="W33" s="186"/>
      <c r="X33" s="192"/>
      <c r="Y33" s="192"/>
      <c r="Z33" s="192"/>
      <c r="AA33" s="160"/>
      <c r="AB33" s="197"/>
      <c r="AC33" s="161"/>
    </row>
    <row r="34" spans="1:29" ht="14.85" customHeight="1">
      <c r="A34" s="180">
        <v>2019</v>
      </c>
      <c r="B34" s="181">
        <v>881.00120383942999</v>
      </c>
      <c r="C34" s="199"/>
      <c r="D34" s="188"/>
      <c r="E34" s="183">
        <v>4.12</v>
      </c>
      <c r="F34" s="199"/>
      <c r="G34" s="189"/>
      <c r="H34" s="181">
        <v>168.797</v>
      </c>
      <c r="I34" s="199"/>
      <c r="J34" s="190"/>
      <c r="K34" s="184">
        <v>9.8260000000000005</v>
      </c>
      <c r="L34" s="199"/>
      <c r="M34" s="200"/>
      <c r="N34" s="200"/>
      <c r="O34" s="200"/>
      <c r="P34" s="200"/>
      <c r="Q34" s="200"/>
      <c r="R34" s="200"/>
      <c r="S34" s="200"/>
      <c r="T34" s="200"/>
      <c r="U34" s="200"/>
      <c r="V34" s="200"/>
      <c r="W34" s="186"/>
      <c r="X34" s="192"/>
      <c r="Y34" s="192"/>
      <c r="Z34" s="192"/>
      <c r="AA34" s="160"/>
      <c r="AB34" s="197"/>
      <c r="AC34" s="161"/>
    </row>
    <row r="35" spans="1:29" ht="14.85" customHeight="1">
      <c r="A35" s="180">
        <v>2020</v>
      </c>
      <c r="B35" s="181">
        <v>1147.6567626249</v>
      </c>
      <c r="C35" s="199"/>
      <c r="D35" s="188"/>
      <c r="E35" s="183">
        <v>5.4489999999999998</v>
      </c>
      <c r="F35" s="199"/>
      <c r="G35" s="189"/>
      <c r="H35" s="181">
        <v>185.61199999999999</v>
      </c>
      <c r="I35" s="199"/>
      <c r="J35" s="193"/>
      <c r="K35" s="184">
        <v>11.538</v>
      </c>
      <c r="L35" s="199"/>
      <c r="M35" s="200"/>
      <c r="N35" s="200"/>
      <c r="O35" s="200"/>
      <c r="P35" s="200"/>
      <c r="Q35" s="200"/>
      <c r="R35" s="200"/>
      <c r="S35" s="200"/>
      <c r="T35" s="200"/>
      <c r="U35" s="200"/>
      <c r="V35" s="200"/>
      <c r="W35" s="186"/>
      <c r="X35" s="192"/>
      <c r="Y35" s="192"/>
      <c r="Z35" s="192"/>
      <c r="AA35" s="160"/>
      <c r="AB35" s="197"/>
      <c r="AC35" s="161"/>
    </row>
    <row r="36" spans="1:29" ht="14.85" customHeight="1">
      <c r="A36" s="180">
        <v>2021</v>
      </c>
      <c r="B36" s="181">
        <v>2033.5985256596</v>
      </c>
      <c r="C36" s="199"/>
      <c r="D36" s="188"/>
      <c r="E36" s="183">
        <v>8.7219999999999995</v>
      </c>
      <c r="F36" s="199"/>
      <c r="G36" s="189"/>
      <c r="H36" s="181">
        <v>303.57</v>
      </c>
      <c r="I36" s="199"/>
      <c r="J36" s="189"/>
      <c r="K36" s="184">
        <v>14.849</v>
      </c>
      <c r="L36" s="199"/>
      <c r="M36" s="200"/>
      <c r="N36" s="200"/>
      <c r="O36" s="200"/>
      <c r="P36" s="200"/>
      <c r="Q36" s="200"/>
      <c r="R36" s="200"/>
      <c r="S36" s="200"/>
      <c r="T36" s="200"/>
      <c r="U36" s="200"/>
      <c r="V36" s="200"/>
      <c r="W36" s="186"/>
      <c r="X36" s="192"/>
      <c r="Y36" s="192"/>
      <c r="Z36" s="192"/>
      <c r="AA36" s="160"/>
      <c r="AB36" s="197"/>
      <c r="AC36" s="161"/>
    </row>
    <row r="37" spans="1:29" ht="14.85" customHeight="1">
      <c r="A37" s="180">
        <v>2022</v>
      </c>
      <c r="B37" s="181">
        <v>1694.2272352560501</v>
      </c>
      <c r="C37" s="199"/>
      <c r="D37" s="188"/>
      <c r="E37" s="183">
        <v>6.665</v>
      </c>
      <c r="F37" s="199"/>
      <c r="G37" s="189"/>
      <c r="H37" s="181">
        <v>378.10700000000003</v>
      </c>
      <c r="I37" s="199"/>
      <c r="J37" s="189"/>
      <c r="K37" s="184">
        <v>14.365</v>
      </c>
      <c r="L37" s="199"/>
      <c r="M37" s="200"/>
      <c r="N37" s="200"/>
      <c r="O37" s="200"/>
      <c r="P37" s="200"/>
      <c r="Q37" s="200"/>
      <c r="R37" s="200"/>
      <c r="S37" s="200"/>
      <c r="T37" s="200"/>
      <c r="U37" s="200"/>
      <c r="V37" s="200"/>
      <c r="W37" s="201"/>
      <c r="X37" s="192"/>
      <c r="Y37" s="192"/>
      <c r="Z37" s="192"/>
      <c r="AA37" s="160"/>
      <c r="AB37" s="197"/>
      <c r="AC37" s="161"/>
    </row>
    <row r="38" spans="1:29" ht="14.85" customHeight="1">
      <c r="A38" s="180">
        <v>2023</v>
      </c>
      <c r="B38" s="181">
        <v>1480.21465336336</v>
      </c>
      <c r="C38" s="199"/>
      <c r="D38" s="202"/>
      <c r="E38" s="183">
        <v>5.5990000000000002</v>
      </c>
      <c r="F38" s="199"/>
      <c r="G38" s="157"/>
      <c r="H38" s="181">
        <v>314.64600000000002</v>
      </c>
      <c r="I38" s="199"/>
      <c r="J38" s="157"/>
      <c r="K38" s="184">
        <v>12.467000000000001</v>
      </c>
      <c r="L38" s="199"/>
      <c r="M38" s="200"/>
      <c r="N38" s="200"/>
      <c r="O38" s="200"/>
      <c r="P38" s="200"/>
      <c r="Q38" s="200"/>
      <c r="R38" s="200"/>
      <c r="S38" s="200"/>
      <c r="T38" s="200"/>
      <c r="U38" s="200"/>
      <c r="V38" s="200"/>
      <c r="W38" s="201"/>
      <c r="X38" s="192"/>
      <c r="Y38" s="192"/>
      <c r="Z38" s="192"/>
      <c r="AA38" s="160"/>
      <c r="AB38" s="197"/>
      <c r="AC38" s="161"/>
    </row>
    <row r="39" spans="1:29" ht="14.85" customHeight="1">
      <c r="A39" s="180">
        <v>2024</v>
      </c>
      <c r="B39" s="181">
        <v>1364.7001237560501</v>
      </c>
      <c r="C39" s="199"/>
      <c r="D39" s="202"/>
      <c r="E39" s="183">
        <v>4.9459999999999997</v>
      </c>
      <c r="F39" s="199"/>
      <c r="G39" s="157"/>
      <c r="H39" s="181">
        <v>275.97399999999999</v>
      </c>
      <c r="I39" s="199"/>
      <c r="J39" s="157"/>
      <c r="K39" s="184">
        <v>11.205</v>
      </c>
      <c r="L39" s="199"/>
      <c r="M39" s="200"/>
      <c r="N39" s="200"/>
      <c r="O39" s="200"/>
      <c r="P39" s="200"/>
      <c r="Q39" s="200"/>
      <c r="R39" s="200"/>
      <c r="S39" s="200"/>
      <c r="T39" s="200"/>
      <c r="U39" s="200"/>
      <c r="V39" s="200"/>
      <c r="W39" s="201"/>
      <c r="X39" s="192"/>
      <c r="Y39" s="192"/>
      <c r="Z39" s="192"/>
      <c r="AA39" s="160"/>
      <c r="AB39" s="197"/>
      <c r="AC39" s="161"/>
    </row>
    <row r="40" spans="1:29" ht="14.85" customHeight="1">
      <c r="A40" s="180">
        <v>2025</v>
      </c>
      <c r="B40" s="181">
        <v>1308.8402774983199</v>
      </c>
      <c r="C40" s="199"/>
      <c r="D40" s="202"/>
      <c r="E40" s="183">
        <v>4.5209999999999999</v>
      </c>
      <c r="F40" s="199"/>
      <c r="G40" s="157"/>
      <c r="H40" s="181">
        <v>255.357</v>
      </c>
      <c r="I40" s="199"/>
      <c r="J40" s="157"/>
      <c r="K40" s="184">
        <v>10.185</v>
      </c>
      <c r="L40" s="199"/>
      <c r="M40" s="200"/>
      <c r="N40" s="200"/>
      <c r="O40" s="200"/>
      <c r="P40" s="200"/>
      <c r="Q40" s="200"/>
      <c r="R40" s="200"/>
      <c r="S40" s="200"/>
      <c r="T40" s="200"/>
      <c r="U40" s="200"/>
      <c r="V40" s="200"/>
      <c r="W40" s="201"/>
      <c r="X40" s="192"/>
      <c r="Y40" s="192"/>
      <c r="Z40" s="192"/>
      <c r="AA40" s="161"/>
      <c r="AB40" s="161"/>
      <c r="AC40" s="161"/>
    </row>
    <row r="41" spans="1:29" ht="14.85" customHeight="1">
      <c r="A41" s="180">
        <v>2026</v>
      </c>
      <c r="B41" s="181">
        <v>1280.81208314945</v>
      </c>
      <c r="C41" s="199"/>
      <c r="D41" s="202"/>
      <c r="E41" s="183">
        <v>4.2320000000000002</v>
      </c>
      <c r="F41" s="199"/>
      <c r="G41" s="157"/>
      <c r="H41" s="181">
        <v>249.20599999999999</v>
      </c>
      <c r="I41" s="199"/>
      <c r="J41" s="157"/>
      <c r="K41" s="184">
        <v>9.0250000000000004</v>
      </c>
      <c r="L41" s="199"/>
      <c r="M41" s="200"/>
      <c r="N41" s="200"/>
      <c r="O41" s="200"/>
      <c r="P41" s="200"/>
      <c r="Q41" s="200"/>
      <c r="R41" s="200"/>
      <c r="S41" s="200"/>
      <c r="T41" s="200"/>
      <c r="U41" s="200"/>
      <c r="V41" s="200"/>
      <c r="W41" s="201"/>
      <c r="X41" s="192"/>
      <c r="Y41" s="192"/>
      <c r="Z41" s="192"/>
      <c r="AA41" s="161"/>
      <c r="AB41" s="161"/>
      <c r="AC41" s="161"/>
    </row>
    <row r="42" spans="1:29" ht="14.85" customHeight="1">
      <c r="A42" s="180">
        <v>2027</v>
      </c>
      <c r="B42" s="181">
        <v>1277.0940293308699</v>
      </c>
      <c r="C42" s="199"/>
      <c r="D42" s="202"/>
      <c r="E42" s="183">
        <v>4.0449999999999999</v>
      </c>
      <c r="F42" s="199"/>
      <c r="G42" s="157"/>
      <c r="H42" s="181">
        <v>249.93100000000001</v>
      </c>
      <c r="I42" s="199"/>
      <c r="J42" s="157"/>
      <c r="K42" s="184">
        <v>8.2810000000000006</v>
      </c>
      <c r="L42" s="199"/>
      <c r="M42" s="200"/>
      <c r="N42" s="200"/>
      <c r="O42" s="200"/>
      <c r="P42" s="200"/>
      <c r="Q42" s="200"/>
      <c r="R42" s="200"/>
      <c r="S42" s="200"/>
      <c r="T42" s="200"/>
      <c r="U42" s="200"/>
      <c r="V42" s="200"/>
      <c r="W42" s="161"/>
      <c r="X42" s="161"/>
      <c r="Y42" s="161"/>
      <c r="Z42" s="161"/>
      <c r="AA42" s="161"/>
      <c r="AB42" s="161"/>
      <c r="AC42" s="161"/>
    </row>
    <row r="43" spans="1:29" ht="14.85" customHeight="1">
      <c r="A43" s="203">
        <v>2028</v>
      </c>
      <c r="B43" s="181">
        <v>1288.5540354709101</v>
      </c>
      <c r="C43" s="204"/>
      <c r="D43" s="161"/>
      <c r="E43" s="183">
        <v>3.923</v>
      </c>
      <c r="F43" s="204"/>
      <c r="G43" s="161"/>
      <c r="H43" s="181">
        <v>250.227</v>
      </c>
      <c r="I43" s="204"/>
      <c r="J43" s="161"/>
      <c r="K43" s="184">
        <v>8.0060000000000002</v>
      </c>
      <c r="L43" s="204"/>
      <c r="M43" s="200"/>
      <c r="N43" s="200"/>
      <c r="O43" s="200"/>
      <c r="P43" s="200"/>
      <c r="Q43" s="200"/>
      <c r="R43" s="200"/>
      <c r="S43" s="200"/>
      <c r="T43" s="200"/>
      <c r="U43" s="200"/>
      <c r="V43" s="200"/>
      <c r="W43" s="161"/>
      <c r="X43" s="161"/>
      <c r="Y43" s="161"/>
      <c r="Z43" s="161"/>
      <c r="AA43" s="161"/>
      <c r="AB43" s="161"/>
      <c r="AC43" s="161"/>
    </row>
    <row r="44" spans="1:29" ht="14.85" customHeight="1">
      <c r="A44" s="203">
        <v>2029</v>
      </c>
      <c r="B44" s="181">
        <v>1312.4499674250101</v>
      </c>
      <c r="C44" s="204"/>
      <c r="D44" s="161"/>
      <c r="E44" s="183">
        <v>3.8450000000000002</v>
      </c>
      <c r="F44" s="204"/>
      <c r="G44" s="161"/>
      <c r="H44" s="181">
        <v>251.62200000000001</v>
      </c>
      <c r="I44" s="204"/>
      <c r="J44" s="161"/>
      <c r="K44" s="184">
        <v>7.7409999999999997</v>
      </c>
      <c r="L44" s="204"/>
      <c r="M44" s="200"/>
      <c r="N44" s="200"/>
      <c r="O44" s="200"/>
      <c r="P44" s="200"/>
      <c r="Q44" s="200"/>
      <c r="R44" s="200"/>
      <c r="S44" s="200"/>
      <c r="T44" s="200"/>
      <c r="U44" s="200"/>
      <c r="V44" s="200"/>
      <c r="W44" s="161"/>
      <c r="X44" s="161"/>
      <c r="Y44" s="161"/>
      <c r="Z44" s="161"/>
      <c r="AA44" s="161"/>
      <c r="AB44" s="161"/>
      <c r="AC44" s="161"/>
    </row>
    <row r="45" spans="1:29" ht="14.85" customHeight="1">
      <c r="A45" s="203">
        <v>2030</v>
      </c>
      <c r="B45" s="181">
        <v>1345.46133566035</v>
      </c>
      <c r="C45" s="204"/>
      <c r="D45" s="161"/>
      <c r="E45" s="183">
        <v>3.7930000000000001</v>
      </c>
      <c r="F45" s="204"/>
      <c r="G45" s="161"/>
      <c r="H45" s="181">
        <v>254.732</v>
      </c>
      <c r="I45" s="204"/>
      <c r="J45" s="161"/>
      <c r="K45" s="184">
        <v>7.53</v>
      </c>
      <c r="L45" s="204"/>
      <c r="M45" s="200"/>
      <c r="N45" s="200"/>
      <c r="O45" s="200"/>
      <c r="P45" s="200"/>
      <c r="Q45" s="200"/>
      <c r="R45" s="200"/>
      <c r="S45" s="200"/>
      <c r="T45" s="200"/>
      <c r="U45" s="200"/>
      <c r="V45" s="200"/>
      <c r="W45" s="161"/>
      <c r="X45" s="161"/>
      <c r="Y45" s="161"/>
      <c r="Z45" s="161"/>
      <c r="AA45" s="161"/>
      <c r="AB45" s="161"/>
      <c r="AC45" s="161"/>
    </row>
    <row r="46" spans="1:29" ht="14.85" customHeight="1">
      <c r="A46" s="203">
        <v>2031</v>
      </c>
      <c r="B46" s="181">
        <v>1384.9821916201099</v>
      </c>
      <c r="C46" s="204"/>
      <c r="D46" s="280"/>
      <c r="E46" s="183">
        <v>3.76</v>
      </c>
      <c r="F46" s="204"/>
      <c r="G46" s="280"/>
      <c r="H46" s="181">
        <v>261.87700000000001</v>
      </c>
      <c r="I46" s="204"/>
      <c r="J46" s="280"/>
      <c r="K46" s="184">
        <v>7.4390000000000001</v>
      </c>
      <c r="L46" s="204"/>
      <c r="M46" s="200"/>
      <c r="N46" s="200"/>
      <c r="O46" s="200"/>
      <c r="P46" s="200"/>
      <c r="Q46" s="200"/>
      <c r="R46" s="200"/>
      <c r="S46" s="200"/>
      <c r="T46" s="200"/>
      <c r="U46" s="200"/>
      <c r="V46" s="200"/>
      <c r="W46" s="161"/>
      <c r="X46" s="161"/>
      <c r="Y46" s="161"/>
      <c r="Z46" s="161"/>
      <c r="AA46" s="161"/>
      <c r="AB46" s="161"/>
      <c r="AC46" s="161"/>
    </row>
    <row r="47" spans="1:29" ht="14.85" customHeight="1">
      <c r="A47" s="203">
        <v>2032</v>
      </c>
      <c r="B47" s="181">
        <v>1429.15728112394</v>
      </c>
      <c r="C47" s="204"/>
      <c r="D47" s="332"/>
      <c r="E47" s="183">
        <v>3.7389999999999999</v>
      </c>
      <c r="F47" s="204"/>
      <c r="G47" s="332"/>
      <c r="H47" s="181">
        <v>270.26900000000001</v>
      </c>
      <c r="I47" s="204"/>
      <c r="J47" s="332"/>
      <c r="K47" s="184">
        <v>7.4</v>
      </c>
      <c r="L47" s="204"/>
      <c r="M47" s="200"/>
      <c r="N47" s="200"/>
      <c r="O47" s="200"/>
      <c r="P47" s="200"/>
      <c r="Q47" s="200"/>
      <c r="R47" s="200"/>
      <c r="S47" s="200"/>
      <c r="T47" s="200"/>
      <c r="U47" s="200"/>
      <c r="V47" s="200"/>
      <c r="W47" s="280"/>
      <c r="X47" s="280"/>
      <c r="Y47" s="280"/>
      <c r="Z47" s="280"/>
      <c r="AA47" s="280"/>
      <c r="AB47" s="280"/>
      <c r="AC47" s="280"/>
    </row>
    <row r="48" spans="1:29" ht="14.85" customHeight="1">
      <c r="A48" s="206">
        <v>2033</v>
      </c>
      <c r="B48" s="207">
        <v>1476.7635912565199</v>
      </c>
      <c r="C48" s="328"/>
      <c r="D48" s="208"/>
      <c r="E48" s="209">
        <v>3.7250000000000001</v>
      </c>
      <c r="F48" s="328"/>
      <c r="G48" s="208"/>
      <c r="H48" s="207">
        <v>279.41899999999998</v>
      </c>
      <c r="I48" s="328"/>
      <c r="J48" s="208"/>
      <c r="K48" s="210">
        <v>7.3410000000000002</v>
      </c>
      <c r="L48" s="328"/>
      <c r="M48" s="200"/>
      <c r="N48" s="200"/>
      <c r="O48" s="200"/>
      <c r="P48" s="200"/>
      <c r="Q48" s="200"/>
      <c r="R48" s="200"/>
      <c r="S48" s="200"/>
      <c r="T48" s="200"/>
      <c r="U48" s="200"/>
      <c r="V48" s="200"/>
      <c r="W48" s="332"/>
      <c r="X48" s="332"/>
      <c r="Y48" s="332"/>
      <c r="Z48" s="332"/>
      <c r="AA48" s="332"/>
      <c r="AB48" s="332"/>
      <c r="AC48" s="332"/>
    </row>
    <row r="49" spans="1:29" ht="14.85" customHeight="1">
      <c r="A49" s="203"/>
      <c r="B49" s="205"/>
      <c r="C49" s="205"/>
      <c r="D49" s="161"/>
      <c r="E49" s="183"/>
      <c r="F49" s="161"/>
      <c r="G49" s="161"/>
      <c r="H49" s="211"/>
      <c r="I49" s="212"/>
      <c r="J49" s="161"/>
      <c r="K49" s="184"/>
      <c r="L49" s="157"/>
      <c r="M49" s="191"/>
      <c r="N49" s="213"/>
      <c r="O49" s="185"/>
      <c r="P49" s="161"/>
      <c r="Q49" s="192"/>
      <c r="R49" s="161"/>
      <c r="S49" s="161"/>
      <c r="T49" s="161"/>
      <c r="U49" s="161"/>
      <c r="V49" s="161"/>
      <c r="W49" s="161"/>
      <c r="X49" s="161"/>
      <c r="Y49" s="161"/>
      <c r="Z49" s="161"/>
      <c r="AA49" s="161"/>
      <c r="AB49" s="161"/>
      <c r="AC49" s="161"/>
    </row>
    <row r="50" spans="1:29" ht="14.85" customHeight="1">
      <c r="A50" s="392" t="s">
        <v>284</v>
      </c>
      <c r="B50" s="392"/>
      <c r="C50" s="392"/>
      <c r="D50" s="392"/>
      <c r="E50" s="392"/>
      <c r="F50" s="392"/>
      <c r="G50" s="392"/>
      <c r="H50" s="392"/>
      <c r="I50" s="392"/>
      <c r="J50" s="392"/>
      <c r="K50" s="392"/>
      <c r="L50" s="392"/>
      <c r="M50" s="157"/>
    </row>
    <row r="51" spans="1:29" s="315" customFormat="1" ht="28.35" customHeight="1">
      <c r="A51" s="389" t="s">
        <v>134</v>
      </c>
      <c r="B51" s="389"/>
      <c r="C51" s="389"/>
      <c r="D51" s="389"/>
      <c r="E51" s="389"/>
      <c r="F51" s="389"/>
      <c r="G51" s="389"/>
      <c r="H51" s="389"/>
      <c r="I51" s="389"/>
      <c r="J51" s="389"/>
      <c r="K51" s="389"/>
      <c r="L51" s="389"/>
      <c r="M51" s="307"/>
    </row>
    <row r="52" spans="1:29" s="315" customFormat="1" ht="28.35" customHeight="1">
      <c r="A52" s="389" t="s">
        <v>312</v>
      </c>
      <c r="B52" s="389"/>
      <c r="C52" s="389"/>
      <c r="D52" s="389"/>
      <c r="E52" s="389"/>
      <c r="F52" s="389"/>
      <c r="G52" s="389"/>
      <c r="H52" s="389"/>
      <c r="I52" s="389"/>
      <c r="J52" s="389"/>
      <c r="K52" s="389"/>
      <c r="L52" s="389"/>
      <c r="M52" s="307"/>
    </row>
    <row r="53" spans="1:29" s="315" customFormat="1" ht="28.35" customHeight="1">
      <c r="A53" s="389" t="s">
        <v>313</v>
      </c>
      <c r="B53" s="393"/>
      <c r="C53" s="393"/>
      <c r="D53" s="393"/>
      <c r="E53" s="393"/>
      <c r="F53" s="393"/>
      <c r="G53" s="393"/>
      <c r="H53" s="393"/>
      <c r="I53" s="393"/>
      <c r="J53" s="393"/>
      <c r="K53" s="393"/>
      <c r="L53" s="393"/>
      <c r="M53" s="325"/>
    </row>
    <row r="54" spans="1:29" s="315" customFormat="1" ht="28.35" customHeight="1">
      <c r="A54" s="389" t="s">
        <v>135</v>
      </c>
      <c r="B54" s="389"/>
      <c r="C54" s="389"/>
      <c r="D54" s="389"/>
      <c r="E54" s="389"/>
      <c r="F54" s="389"/>
      <c r="G54" s="389"/>
      <c r="H54" s="389"/>
      <c r="I54" s="389"/>
      <c r="J54" s="389"/>
      <c r="K54" s="389"/>
      <c r="L54" s="389"/>
      <c r="M54" s="325"/>
    </row>
    <row r="55" spans="1:29" s="315" customFormat="1" ht="28.35" customHeight="1">
      <c r="A55" s="389" t="s">
        <v>136</v>
      </c>
      <c r="B55" s="390"/>
      <c r="C55" s="390"/>
      <c r="D55" s="390"/>
      <c r="E55" s="390"/>
      <c r="F55" s="390"/>
      <c r="G55" s="390"/>
      <c r="H55" s="390"/>
      <c r="I55" s="390"/>
      <c r="J55" s="390"/>
      <c r="K55" s="390"/>
      <c r="L55" s="390"/>
      <c r="M55" s="307"/>
    </row>
    <row r="56" spans="1:29" s="315" customFormat="1" ht="42" customHeight="1">
      <c r="A56" s="391" t="s">
        <v>137</v>
      </c>
      <c r="B56" s="391"/>
      <c r="C56" s="391"/>
      <c r="D56" s="391"/>
      <c r="E56" s="391"/>
      <c r="F56" s="391"/>
      <c r="G56" s="391"/>
      <c r="H56" s="391"/>
      <c r="I56" s="391"/>
      <c r="J56" s="391"/>
      <c r="K56" s="391"/>
      <c r="L56" s="391"/>
      <c r="M56" s="307"/>
    </row>
    <row r="57" spans="1:29" ht="14.85" customHeight="1">
      <c r="A57" s="214"/>
      <c r="B57" s="214"/>
      <c r="C57" s="214"/>
      <c r="D57" s="214"/>
      <c r="E57" s="214"/>
      <c r="F57" s="214"/>
      <c r="G57" s="214"/>
      <c r="H57" s="214"/>
      <c r="I57" s="214"/>
      <c r="J57" s="214"/>
      <c r="K57" s="214"/>
      <c r="L57" s="214"/>
    </row>
    <row r="58" spans="1:29" ht="14.85" customHeight="1"/>
    <row r="59" spans="1:29" ht="14.85" customHeight="1">
      <c r="A59" s="149" t="s">
        <v>101</v>
      </c>
      <c r="B59" s="149"/>
      <c r="C59" s="194"/>
    </row>
  </sheetData>
  <mergeCells count="14">
    <mergeCell ref="H7:L7"/>
    <mergeCell ref="B8:F8"/>
    <mergeCell ref="K8:L8"/>
    <mergeCell ref="B9:C9"/>
    <mergeCell ref="E9:F9"/>
    <mergeCell ref="H9:I9"/>
    <mergeCell ref="K9:L9"/>
    <mergeCell ref="A55:L55"/>
    <mergeCell ref="A56:L56"/>
    <mergeCell ref="A50:L50"/>
    <mergeCell ref="A51:L51"/>
    <mergeCell ref="A52:L52"/>
    <mergeCell ref="A53:L53"/>
    <mergeCell ref="A54:L54"/>
  </mergeCells>
  <hyperlinks>
    <hyperlink ref="A59" location="Contents!A1" display="Back to Table of Contents" xr:uid="{00000000-0004-0000-0600-000000000000}"/>
    <hyperlink ref="A2" r:id="rId1" xr:uid="{3E3BEBE1-B690-4C71-9922-934FA1C930FE}"/>
  </hyperlinks>
  <pageMargins left="0.7" right="0.7" top="0.75" bottom="0.75" header="0.3" footer="0.3"/>
  <pageSetup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60"/>
  <sheetViews>
    <sheetView zoomScaleNormal="100" workbookViewId="0"/>
  </sheetViews>
  <sheetFormatPr defaultColWidth="8.5703125" defaultRowHeight="15"/>
  <cols>
    <col min="1" max="9" width="12.5703125" style="129" customWidth="1"/>
    <col min="10" max="10" width="2.5703125" style="129" customWidth="1"/>
    <col min="11" max="16" width="12.5703125" style="129" customWidth="1"/>
    <col min="17" max="17" width="2.5703125" style="129" customWidth="1"/>
    <col min="18" max="23" width="13.5703125" style="129" customWidth="1"/>
    <col min="24" max="24" width="2.5703125" style="129" customWidth="1"/>
    <col min="25" max="30" width="13.5703125" style="129" customWidth="1"/>
    <col min="31" max="16384" width="8.5703125" style="129"/>
  </cols>
  <sheetData>
    <row r="1" spans="1:30" s="156" customFormat="1" ht="14.85" customHeight="1">
      <c r="A1" s="301" t="s">
        <v>310</v>
      </c>
      <c r="B1" s="317"/>
      <c r="C1" s="317"/>
      <c r="D1" s="317"/>
      <c r="E1" s="317"/>
      <c r="F1" s="317"/>
      <c r="G1" s="317"/>
      <c r="H1" s="317"/>
      <c r="I1" s="317"/>
      <c r="J1" s="317"/>
      <c r="K1" s="317"/>
      <c r="L1" s="317"/>
      <c r="M1" s="317"/>
      <c r="N1" s="317"/>
      <c r="O1" s="317"/>
      <c r="P1" s="154"/>
      <c r="Q1" s="155"/>
      <c r="R1" s="336"/>
      <c r="S1" s="336"/>
    </row>
    <row r="2" spans="1:30" s="156" customFormat="1" ht="14.85" customHeight="1">
      <c r="A2" s="302" t="s">
        <v>337</v>
      </c>
      <c r="B2" s="317"/>
      <c r="C2" s="317"/>
      <c r="D2" s="317"/>
      <c r="E2" s="317"/>
      <c r="F2" s="317"/>
      <c r="G2" s="317"/>
      <c r="H2" s="317"/>
      <c r="I2" s="317"/>
      <c r="J2" s="317"/>
      <c r="K2" s="317"/>
      <c r="L2" s="317"/>
      <c r="M2" s="317"/>
      <c r="N2" s="317"/>
      <c r="O2" s="317"/>
      <c r="P2" s="154"/>
      <c r="Q2" s="155"/>
      <c r="R2" s="336"/>
      <c r="S2" s="336"/>
    </row>
    <row r="5" spans="1:30">
      <c r="A5" s="251" t="s">
        <v>280</v>
      </c>
      <c r="B5" s="224"/>
      <c r="C5" s="224"/>
      <c r="D5" s="224"/>
      <c r="E5" s="252"/>
      <c r="F5" s="224"/>
      <c r="G5" s="224"/>
      <c r="H5" s="224"/>
      <c r="I5" s="224"/>
      <c r="J5" s="224"/>
      <c r="K5" s="224"/>
      <c r="L5" s="224"/>
      <c r="M5" s="224"/>
      <c r="N5" s="224"/>
      <c r="O5" s="224"/>
      <c r="P5" s="224"/>
      <c r="Q5" s="1"/>
      <c r="R5" s="1"/>
      <c r="S5" s="1"/>
      <c r="T5" s="1"/>
      <c r="U5" s="1"/>
      <c r="V5" s="1"/>
      <c r="W5" s="1"/>
      <c r="X5" s="1"/>
      <c r="Y5" s="1"/>
      <c r="Z5" s="1"/>
      <c r="AA5" s="1"/>
      <c r="AB5" s="1"/>
      <c r="AC5" s="1"/>
      <c r="AD5" s="1"/>
    </row>
    <row r="6" spans="1:30">
      <c r="A6" s="329" t="s">
        <v>25</v>
      </c>
      <c r="B6" s="231"/>
      <c r="C6" s="231"/>
      <c r="D6" s="231"/>
      <c r="E6" s="253"/>
      <c r="F6" s="231"/>
      <c r="G6" s="231"/>
      <c r="H6" s="231"/>
      <c r="I6" s="231"/>
      <c r="J6" s="231"/>
      <c r="K6" s="231"/>
      <c r="L6" s="231"/>
      <c r="M6" s="231"/>
      <c r="N6" s="231"/>
      <c r="O6" s="231"/>
      <c r="P6" s="231"/>
      <c r="Q6" s="9"/>
      <c r="R6" s="9"/>
      <c r="S6" s="9"/>
      <c r="T6" s="9"/>
      <c r="U6" s="9"/>
      <c r="V6" s="9"/>
      <c r="W6" s="9"/>
      <c r="X6" s="9"/>
      <c r="Y6" s="9"/>
      <c r="Z6" s="9"/>
      <c r="AA6" s="9"/>
      <c r="AB6" s="9"/>
      <c r="AC6" s="9"/>
      <c r="AD6" s="9"/>
    </row>
    <row r="7" spans="1:30" s="311" customFormat="1">
      <c r="A7" s="310"/>
      <c r="B7" s="318"/>
      <c r="C7" s="318"/>
      <c r="D7" s="318"/>
      <c r="E7" s="309"/>
      <c r="F7" s="318"/>
      <c r="G7" s="318"/>
      <c r="H7" s="318"/>
      <c r="I7" s="318"/>
      <c r="J7" s="318"/>
      <c r="K7" s="318"/>
      <c r="L7" s="318"/>
      <c r="M7" s="318"/>
      <c r="N7" s="318"/>
      <c r="O7" s="318"/>
      <c r="P7" s="318"/>
      <c r="Q7" s="313"/>
      <c r="R7" s="313"/>
      <c r="S7" s="313"/>
      <c r="T7" s="313"/>
      <c r="U7" s="313"/>
      <c r="V7" s="313"/>
      <c r="W7" s="313"/>
      <c r="X7" s="313"/>
      <c r="Y7" s="313"/>
      <c r="Z7" s="313"/>
      <c r="AA7" s="313"/>
      <c r="AB7" s="313"/>
      <c r="AC7" s="313"/>
      <c r="AD7" s="313"/>
    </row>
    <row r="8" spans="1:30" ht="14.45" customHeight="1">
      <c r="A8" s="401" t="s">
        <v>256</v>
      </c>
      <c r="B8" s="224"/>
      <c r="C8" s="224"/>
      <c r="D8" s="224"/>
      <c r="E8" s="252"/>
      <c r="F8" s="224"/>
      <c r="G8" s="224"/>
      <c r="H8" s="224"/>
      <c r="I8" s="224"/>
      <c r="J8" s="224"/>
      <c r="K8" s="224"/>
      <c r="L8" s="224"/>
      <c r="M8" s="224"/>
      <c r="N8" s="224"/>
      <c r="O8" s="224"/>
      <c r="P8" s="224"/>
      <c r="Q8" s="1"/>
      <c r="R8" s="1"/>
      <c r="S8" s="1"/>
      <c r="T8" s="1"/>
      <c r="U8" s="1"/>
      <c r="V8" s="1"/>
      <c r="W8" s="1"/>
      <c r="X8" s="1"/>
      <c r="Y8" s="1"/>
      <c r="Z8" s="1"/>
      <c r="AA8" s="1"/>
      <c r="AB8" s="1"/>
      <c r="AC8" s="1"/>
      <c r="AD8" s="1"/>
    </row>
    <row r="9" spans="1:30">
      <c r="A9" s="401"/>
      <c r="B9" s="224"/>
      <c r="C9" s="224"/>
      <c r="D9" s="224"/>
      <c r="E9" s="252"/>
      <c r="F9" s="224"/>
      <c r="G9" s="224"/>
      <c r="H9" s="224"/>
      <c r="I9" s="224"/>
      <c r="J9" s="224"/>
      <c r="K9" s="224"/>
      <c r="L9" s="224"/>
      <c r="M9" s="224"/>
      <c r="N9" s="224"/>
      <c r="O9" s="224"/>
      <c r="P9" s="224"/>
      <c r="Q9" s="1"/>
      <c r="R9" s="1"/>
      <c r="S9" s="1"/>
      <c r="T9" s="1"/>
      <c r="U9" s="1"/>
      <c r="V9" s="1"/>
      <c r="W9" s="1"/>
      <c r="X9" s="1"/>
      <c r="Y9" s="1"/>
      <c r="Z9" s="1"/>
      <c r="AA9" s="1"/>
      <c r="AB9" s="1"/>
      <c r="AC9" s="1"/>
      <c r="AD9" s="1"/>
    </row>
    <row r="10" spans="1:30" ht="28.35" customHeight="1">
      <c r="A10" s="401"/>
      <c r="B10" s="402" t="s">
        <v>257</v>
      </c>
      <c r="C10" s="402" t="s">
        <v>258</v>
      </c>
      <c r="D10" s="375" t="s">
        <v>259</v>
      </c>
      <c r="E10" s="375"/>
      <c r="F10" s="375"/>
      <c r="G10" s="375"/>
      <c r="H10" s="375"/>
      <c r="I10" s="375"/>
      <c r="J10" s="224"/>
      <c r="K10" s="375" t="s">
        <v>260</v>
      </c>
      <c r="L10" s="375"/>
      <c r="M10" s="375"/>
      <c r="N10" s="375"/>
      <c r="O10" s="375"/>
      <c r="P10" s="375"/>
      <c r="Q10" s="1"/>
      <c r="R10" s="399" t="s">
        <v>303</v>
      </c>
      <c r="S10" s="375"/>
      <c r="T10" s="375"/>
      <c r="U10" s="375"/>
      <c r="V10" s="375"/>
      <c r="W10" s="375"/>
      <c r="X10" s="1"/>
      <c r="Y10" s="400" t="s">
        <v>304</v>
      </c>
      <c r="Z10" s="400"/>
      <c r="AA10" s="400"/>
      <c r="AB10" s="400"/>
      <c r="AC10" s="400"/>
      <c r="AD10" s="400"/>
    </row>
    <row r="11" spans="1:30">
      <c r="A11" s="400"/>
      <c r="B11" s="399"/>
      <c r="C11" s="399"/>
      <c r="D11" s="231" t="s">
        <v>159</v>
      </c>
      <c r="E11" s="231" t="s">
        <v>160</v>
      </c>
      <c r="F11" s="231" t="s">
        <v>161</v>
      </c>
      <c r="G11" s="231" t="s">
        <v>162</v>
      </c>
      <c r="H11" s="231" t="s">
        <v>163</v>
      </c>
      <c r="I11" s="231" t="s">
        <v>164</v>
      </c>
      <c r="J11" s="231"/>
      <c r="K11" s="231" t="s">
        <v>159</v>
      </c>
      <c r="L11" s="231" t="s">
        <v>160</v>
      </c>
      <c r="M11" s="231" t="s">
        <v>161</v>
      </c>
      <c r="N11" s="231" t="s">
        <v>162</v>
      </c>
      <c r="O11" s="231" t="s">
        <v>163</v>
      </c>
      <c r="P11" s="231" t="s">
        <v>164</v>
      </c>
      <c r="Q11" s="9"/>
      <c r="R11" s="231" t="s">
        <v>159</v>
      </c>
      <c r="S11" s="231" t="s">
        <v>160</v>
      </c>
      <c r="T11" s="231" t="s">
        <v>161</v>
      </c>
      <c r="U11" s="231" t="s">
        <v>162</v>
      </c>
      <c r="V11" s="231" t="s">
        <v>163</v>
      </c>
      <c r="W11" s="231" t="s">
        <v>164</v>
      </c>
      <c r="X11" s="9"/>
      <c r="Y11" s="231" t="s">
        <v>159</v>
      </c>
      <c r="Z11" s="231" t="s">
        <v>160</v>
      </c>
      <c r="AA11" s="231" t="s">
        <v>161</v>
      </c>
      <c r="AB11" s="231" t="s">
        <v>162</v>
      </c>
      <c r="AC11" s="231" t="s">
        <v>163</v>
      </c>
      <c r="AD11" s="231" t="s">
        <v>164</v>
      </c>
    </row>
    <row r="12" spans="1:30">
      <c r="A12" s="369">
        <v>1982</v>
      </c>
      <c r="B12" s="277">
        <v>1982</v>
      </c>
      <c r="C12" s="255">
        <v>617.76599999999996</v>
      </c>
      <c r="D12" s="255">
        <v>631</v>
      </c>
      <c r="E12" s="255">
        <v>652</v>
      </c>
      <c r="F12" s="255">
        <v>701</v>
      </c>
      <c r="G12" s="255">
        <v>763</v>
      </c>
      <c r="H12" s="255">
        <v>818</v>
      </c>
      <c r="I12" s="255">
        <v>882</v>
      </c>
      <c r="J12" s="255"/>
      <c r="K12" s="255">
        <v>0</v>
      </c>
      <c r="L12" s="255">
        <v>20</v>
      </c>
      <c r="M12" s="255">
        <v>46.9</v>
      </c>
      <c r="N12" s="255">
        <v>63.146999999999998</v>
      </c>
      <c r="O12" s="255">
        <v>76.858999999999995</v>
      </c>
      <c r="P12" s="255">
        <v>109.907</v>
      </c>
      <c r="Q12" s="256"/>
      <c r="R12" s="255">
        <v>631</v>
      </c>
      <c r="S12" s="255">
        <v>672</v>
      </c>
      <c r="T12" s="255">
        <v>747.9</v>
      </c>
      <c r="U12" s="255">
        <v>826.14700000000005</v>
      </c>
      <c r="V12" s="255">
        <v>894.85900000000004</v>
      </c>
      <c r="W12" s="255">
        <v>991.90700000000004</v>
      </c>
      <c r="X12" s="256"/>
      <c r="Y12" s="255">
        <v>13.234</v>
      </c>
      <c r="Z12" s="255">
        <v>71.438000000000002</v>
      </c>
      <c r="AA12" s="255">
        <v>81.462000000000003</v>
      </c>
      <c r="AB12" s="255">
        <v>92.11</v>
      </c>
      <c r="AC12" s="255">
        <v>125.70399999999999</v>
      </c>
      <c r="AD12" s="255">
        <v>137.62</v>
      </c>
    </row>
    <row r="13" spans="1:30">
      <c r="A13" s="369">
        <v>1983</v>
      </c>
      <c r="B13" s="277">
        <v>1983</v>
      </c>
      <c r="C13" s="255">
        <v>600.56200000000001</v>
      </c>
      <c r="D13" s="255">
        <v>606</v>
      </c>
      <c r="E13" s="255">
        <v>653</v>
      </c>
      <c r="F13" s="255">
        <v>715</v>
      </c>
      <c r="G13" s="255">
        <v>768</v>
      </c>
      <c r="H13" s="255">
        <v>822</v>
      </c>
      <c r="I13" s="255">
        <v>878</v>
      </c>
      <c r="J13" s="255"/>
      <c r="K13" s="255">
        <v>0</v>
      </c>
      <c r="L13" s="255">
        <v>4.9000000000000004</v>
      </c>
      <c r="M13" s="255">
        <v>17.146999999999998</v>
      </c>
      <c r="N13" s="255">
        <v>25.859000000000002</v>
      </c>
      <c r="O13" s="255">
        <v>51.906999999999996</v>
      </c>
      <c r="P13" s="255">
        <v>65.849999999999994</v>
      </c>
      <c r="Q13" s="256"/>
      <c r="R13" s="255">
        <v>606</v>
      </c>
      <c r="S13" s="255">
        <v>657.9</v>
      </c>
      <c r="T13" s="255">
        <v>732.14700000000005</v>
      </c>
      <c r="U13" s="255">
        <v>793.85900000000004</v>
      </c>
      <c r="V13" s="255">
        <v>873.90700000000004</v>
      </c>
      <c r="W13" s="255">
        <v>943.85</v>
      </c>
      <c r="X13" s="256"/>
      <c r="Y13" s="255">
        <v>5.4379999999999997</v>
      </c>
      <c r="Z13" s="255">
        <v>-8.5380000000000003</v>
      </c>
      <c r="AA13" s="255">
        <v>-1.89</v>
      </c>
      <c r="AB13" s="255">
        <v>24.704000000000001</v>
      </c>
      <c r="AC13" s="255">
        <v>19.62</v>
      </c>
      <c r="AD13" s="255">
        <v>34.612000000000002</v>
      </c>
    </row>
    <row r="14" spans="1:30">
      <c r="A14" s="369">
        <v>1984</v>
      </c>
      <c r="B14" s="277">
        <v>1984</v>
      </c>
      <c r="C14" s="255">
        <v>666.43799999999999</v>
      </c>
      <c r="D14" s="255">
        <v>663</v>
      </c>
      <c r="E14" s="255">
        <v>732.9</v>
      </c>
      <c r="F14" s="255">
        <v>794.8</v>
      </c>
      <c r="G14" s="255">
        <v>863.4</v>
      </c>
      <c r="H14" s="255">
        <v>945</v>
      </c>
      <c r="I14" s="255">
        <v>1015.6</v>
      </c>
      <c r="J14" s="255"/>
      <c r="K14" s="255">
        <v>0.9</v>
      </c>
      <c r="L14" s="255">
        <v>10.147</v>
      </c>
      <c r="M14" s="255">
        <v>17.859000000000002</v>
      </c>
      <c r="N14" s="255">
        <v>41.906999999999996</v>
      </c>
      <c r="O14" s="255">
        <v>43.85</v>
      </c>
      <c r="P14" s="255">
        <v>43.140999999999998</v>
      </c>
      <c r="Q14" s="256"/>
      <c r="R14" s="255">
        <v>663.9</v>
      </c>
      <c r="S14" s="255">
        <v>743.04700000000003</v>
      </c>
      <c r="T14" s="255">
        <v>812.65899999999999</v>
      </c>
      <c r="U14" s="255">
        <v>905.30700000000002</v>
      </c>
      <c r="V14" s="255">
        <v>988.85</v>
      </c>
      <c r="W14" s="255">
        <v>1058.741</v>
      </c>
      <c r="X14" s="256"/>
      <c r="Y14" s="255">
        <v>-2.5379999999999998</v>
      </c>
      <c r="Z14" s="255">
        <v>9.01</v>
      </c>
      <c r="AA14" s="255">
        <v>43.503999999999998</v>
      </c>
      <c r="AB14" s="255">
        <v>51.02</v>
      </c>
      <c r="AC14" s="255">
        <v>79.611999999999995</v>
      </c>
      <c r="AD14" s="255">
        <v>67.637</v>
      </c>
    </row>
    <row r="15" spans="1:30">
      <c r="A15" s="369">
        <v>1985</v>
      </c>
      <c r="B15" s="277">
        <v>1985</v>
      </c>
      <c r="C15" s="255">
        <v>734.03700000000003</v>
      </c>
      <c r="D15" s="255">
        <v>734.94</v>
      </c>
      <c r="E15" s="255">
        <v>788.44</v>
      </c>
      <c r="F15" s="255">
        <v>855.24400000000003</v>
      </c>
      <c r="G15" s="255">
        <v>934.19799999999998</v>
      </c>
      <c r="H15" s="255">
        <v>1004.514</v>
      </c>
      <c r="I15" s="255">
        <v>1087.634</v>
      </c>
      <c r="J15" s="255"/>
      <c r="K15" s="255">
        <v>-0.15</v>
      </c>
      <c r="L15" s="255">
        <v>1.5549999999999999</v>
      </c>
      <c r="M15" s="255">
        <v>19.632000000000001</v>
      </c>
      <c r="N15" s="255">
        <v>19.163</v>
      </c>
      <c r="O15" s="255">
        <v>16.439</v>
      </c>
      <c r="P15" s="255">
        <v>28.736999999999998</v>
      </c>
      <c r="Q15" s="256"/>
      <c r="R15" s="255">
        <v>734.79</v>
      </c>
      <c r="S15" s="255">
        <v>789.995</v>
      </c>
      <c r="T15" s="255">
        <v>874.87599999999998</v>
      </c>
      <c r="U15" s="255">
        <v>953.36099999999999</v>
      </c>
      <c r="V15" s="255">
        <v>1020.953</v>
      </c>
      <c r="W15" s="255">
        <v>1116.3710000000001</v>
      </c>
      <c r="X15" s="256"/>
      <c r="Y15" s="255">
        <v>0.753</v>
      </c>
      <c r="Z15" s="255">
        <v>20.84</v>
      </c>
      <c r="AA15" s="255">
        <v>20.588999999999999</v>
      </c>
      <c r="AB15" s="255">
        <v>44.122999999999998</v>
      </c>
      <c r="AC15" s="255">
        <v>29.849</v>
      </c>
      <c r="AD15" s="255">
        <v>84.412999999999997</v>
      </c>
    </row>
    <row r="16" spans="1:30">
      <c r="A16" s="369">
        <v>1986</v>
      </c>
      <c r="B16" s="277">
        <v>1986</v>
      </c>
      <c r="C16" s="255">
        <v>769.15499999999997</v>
      </c>
      <c r="D16" s="255">
        <v>777.83199999999999</v>
      </c>
      <c r="E16" s="255">
        <v>844.00300000000004</v>
      </c>
      <c r="F16" s="255">
        <v>920.99400000000003</v>
      </c>
      <c r="G16" s="255">
        <v>991.32500000000005</v>
      </c>
      <c r="H16" s="255">
        <v>1067.5060000000001</v>
      </c>
      <c r="I16" s="255">
        <v>1143.6489999999999</v>
      </c>
      <c r="J16" s="255"/>
      <c r="K16" s="255">
        <v>0.76500000000000001</v>
      </c>
      <c r="L16" s="255">
        <v>19.567</v>
      </c>
      <c r="M16" s="255">
        <v>18.849</v>
      </c>
      <c r="N16" s="255">
        <v>15.939</v>
      </c>
      <c r="O16" s="255">
        <v>27.975000000000001</v>
      </c>
      <c r="P16" s="255">
        <v>48.551000000000002</v>
      </c>
      <c r="Q16" s="256"/>
      <c r="R16" s="255">
        <v>778.59699999999998</v>
      </c>
      <c r="S16" s="255">
        <v>863.57</v>
      </c>
      <c r="T16" s="255">
        <v>939.84299999999996</v>
      </c>
      <c r="U16" s="255">
        <v>1007.264</v>
      </c>
      <c r="V16" s="255">
        <v>1095.481</v>
      </c>
      <c r="W16" s="255">
        <v>1192.2</v>
      </c>
      <c r="X16" s="256"/>
      <c r="Y16" s="255">
        <v>9.4420000000000002</v>
      </c>
      <c r="Z16" s="255">
        <v>9.2829999999999995</v>
      </c>
      <c r="AA16" s="255">
        <v>30.605</v>
      </c>
      <c r="AB16" s="255">
        <v>16.16</v>
      </c>
      <c r="AC16" s="255">
        <v>63.523000000000003</v>
      </c>
      <c r="AD16" s="255">
        <v>137.21199999999999</v>
      </c>
    </row>
    <row r="17" spans="1:30">
      <c r="A17" s="369">
        <v>1987</v>
      </c>
      <c r="B17" s="277">
        <v>1987</v>
      </c>
      <c r="C17" s="255">
        <v>854.28700000000003</v>
      </c>
      <c r="D17" s="255">
        <v>833.85500000000002</v>
      </c>
      <c r="E17" s="255">
        <v>900.197</v>
      </c>
      <c r="F17" s="255">
        <v>961.83600000000001</v>
      </c>
      <c r="G17" s="255">
        <v>1050.4159999999999</v>
      </c>
      <c r="H17" s="255">
        <v>1137.5329999999999</v>
      </c>
      <c r="I17" s="255">
        <v>1220.1859999999999</v>
      </c>
      <c r="J17" s="255"/>
      <c r="K17" s="255">
        <v>2E-3</v>
      </c>
      <c r="L17" s="255">
        <v>10.558</v>
      </c>
      <c r="M17" s="255">
        <v>16.283000000000001</v>
      </c>
      <c r="N17" s="255">
        <v>21.170999999999999</v>
      </c>
      <c r="O17" s="255">
        <v>37.548999999999999</v>
      </c>
      <c r="P17" s="255">
        <v>38.082999999999998</v>
      </c>
      <c r="Q17" s="256"/>
      <c r="R17" s="255">
        <v>833.85699999999997</v>
      </c>
      <c r="S17" s="255">
        <v>910.755</v>
      </c>
      <c r="T17" s="255">
        <v>978.11900000000003</v>
      </c>
      <c r="U17" s="255">
        <v>1071.587</v>
      </c>
      <c r="V17" s="255">
        <v>1175.0820000000001</v>
      </c>
      <c r="W17" s="255">
        <v>1258.269</v>
      </c>
      <c r="X17" s="256"/>
      <c r="Y17" s="255">
        <v>-20.43</v>
      </c>
      <c r="Z17" s="255">
        <v>1.5169999999999999</v>
      </c>
      <c r="AA17" s="255">
        <v>-12.984999999999999</v>
      </c>
      <c r="AB17" s="255">
        <v>39.628999999999998</v>
      </c>
      <c r="AC17" s="255">
        <v>120.09399999999999</v>
      </c>
      <c r="AD17" s="255">
        <v>167.06100000000001</v>
      </c>
    </row>
    <row r="18" spans="1:30">
      <c r="A18" s="369">
        <v>1988</v>
      </c>
      <c r="B18" s="277">
        <v>1988</v>
      </c>
      <c r="C18" s="255">
        <v>909.23800000000006</v>
      </c>
      <c r="D18" s="255">
        <v>897.33600000000001</v>
      </c>
      <c r="E18" s="255">
        <v>952.99199999999996</v>
      </c>
      <c r="F18" s="255">
        <v>1035.9870000000001</v>
      </c>
      <c r="G18" s="255">
        <v>1111.9100000000001</v>
      </c>
      <c r="H18" s="255">
        <v>1181.3240000000001</v>
      </c>
      <c r="I18" s="255">
        <v>1262.201</v>
      </c>
      <c r="J18" s="255"/>
      <c r="K18" s="255">
        <v>0</v>
      </c>
      <c r="L18" s="255">
        <v>0.13900000000000001</v>
      </c>
      <c r="M18" s="255">
        <v>3.4780000000000002</v>
      </c>
      <c r="N18" s="255">
        <v>20.641999999999999</v>
      </c>
      <c r="O18" s="255">
        <v>24.864999999999998</v>
      </c>
      <c r="P18" s="255">
        <v>36.045000000000002</v>
      </c>
      <c r="Q18" s="256"/>
      <c r="R18" s="255">
        <v>897.33600000000001</v>
      </c>
      <c r="S18" s="255">
        <v>953.13099999999997</v>
      </c>
      <c r="T18" s="255">
        <v>1039.4649999999999</v>
      </c>
      <c r="U18" s="255">
        <v>1132.5519999999999</v>
      </c>
      <c r="V18" s="255">
        <v>1206.1890000000001</v>
      </c>
      <c r="W18" s="255">
        <v>1298.2460000000001</v>
      </c>
      <c r="X18" s="256"/>
      <c r="Y18" s="255">
        <v>-11.901999999999999</v>
      </c>
      <c r="Z18" s="255">
        <v>-37.972999999999999</v>
      </c>
      <c r="AA18" s="255">
        <v>7.5069999999999997</v>
      </c>
      <c r="AB18" s="255">
        <v>77.563999999999993</v>
      </c>
      <c r="AC18" s="255">
        <v>114.98099999999999</v>
      </c>
      <c r="AD18" s="255">
        <v>143.91200000000001</v>
      </c>
    </row>
    <row r="19" spans="1:30">
      <c r="A19" s="369">
        <v>1989</v>
      </c>
      <c r="B19" s="277">
        <v>1989</v>
      </c>
      <c r="C19" s="255">
        <v>991.10400000000004</v>
      </c>
      <c r="D19" s="255">
        <v>982.9</v>
      </c>
      <c r="E19" s="255">
        <v>1068.634</v>
      </c>
      <c r="F19" s="255">
        <v>1140.154</v>
      </c>
      <c r="G19" s="255">
        <v>1208.6590000000001</v>
      </c>
      <c r="H19" s="255">
        <v>1280.479</v>
      </c>
      <c r="I19" s="255">
        <v>1358.7239999999999</v>
      </c>
      <c r="J19" s="255"/>
      <c r="K19" s="255">
        <v>0.45500000000000002</v>
      </c>
      <c r="L19" s="255">
        <v>-0.69099999999999995</v>
      </c>
      <c r="M19" s="255">
        <v>15.381</v>
      </c>
      <c r="N19" s="255">
        <v>19.244</v>
      </c>
      <c r="O19" s="255">
        <v>29.751000000000001</v>
      </c>
      <c r="P19" s="255">
        <v>61.75</v>
      </c>
      <c r="Q19" s="256"/>
      <c r="R19" s="255">
        <v>983.35500000000002</v>
      </c>
      <c r="S19" s="255">
        <v>1067.943</v>
      </c>
      <c r="T19" s="255">
        <v>1155.5350000000001</v>
      </c>
      <c r="U19" s="255">
        <v>1227.903</v>
      </c>
      <c r="V19" s="255">
        <v>1310.23</v>
      </c>
      <c r="W19" s="255">
        <v>1420.4739999999999</v>
      </c>
      <c r="X19" s="256"/>
      <c r="Y19" s="255">
        <v>-7.7489999999999997</v>
      </c>
      <c r="Z19" s="255">
        <v>35.984999999999999</v>
      </c>
      <c r="AA19" s="255">
        <v>100.547</v>
      </c>
      <c r="AB19" s="255">
        <v>136.69499999999999</v>
      </c>
      <c r="AC19" s="255">
        <v>155.89599999999999</v>
      </c>
      <c r="AD19" s="255">
        <v>161.90799999999999</v>
      </c>
    </row>
    <row r="20" spans="1:30">
      <c r="A20" s="369">
        <v>1990</v>
      </c>
      <c r="B20" s="277">
        <v>1990</v>
      </c>
      <c r="C20" s="255">
        <v>1031.9580000000001</v>
      </c>
      <c r="D20" s="255">
        <v>1067.1679999999999</v>
      </c>
      <c r="E20" s="255">
        <v>1137.259</v>
      </c>
      <c r="F20" s="255">
        <v>1203.7529999999999</v>
      </c>
      <c r="G20" s="255">
        <v>1276.653</v>
      </c>
      <c r="H20" s="255">
        <v>1354.546</v>
      </c>
      <c r="I20" s="255">
        <v>1437.663</v>
      </c>
      <c r="J20" s="255"/>
      <c r="K20" s="255">
        <v>0</v>
      </c>
      <c r="L20" s="255">
        <v>16.815000000000001</v>
      </c>
      <c r="M20" s="255">
        <v>20.896999999999998</v>
      </c>
      <c r="N20" s="255">
        <v>30.635000000000002</v>
      </c>
      <c r="O20" s="255">
        <v>61.828000000000003</v>
      </c>
      <c r="P20" s="255">
        <v>80.882000000000005</v>
      </c>
      <c r="Q20" s="256"/>
      <c r="R20" s="255">
        <v>1067.1679999999999</v>
      </c>
      <c r="S20" s="255">
        <v>1154.0740000000001</v>
      </c>
      <c r="T20" s="255">
        <v>1224.6500000000001</v>
      </c>
      <c r="U20" s="255">
        <v>1307.288</v>
      </c>
      <c r="V20" s="255">
        <v>1416.374</v>
      </c>
      <c r="W20" s="255">
        <v>1518.5450000000001</v>
      </c>
      <c r="X20" s="256"/>
      <c r="Y20" s="255">
        <v>35.21</v>
      </c>
      <c r="Z20" s="255">
        <v>99.085999999999999</v>
      </c>
      <c r="AA20" s="255">
        <v>133.44200000000001</v>
      </c>
      <c r="AB20" s="255">
        <v>152.95400000000001</v>
      </c>
      <c r="AC20" s="255">
        <v>157.80799999999999</v>
      </c>
      <c r="AD20" s="255">
        <v>166.755</v>
      </c>
    </row>
    <row r="21" spans="1:30">
      <c r="A21" s="369">
        <v>1991</v>
      </c>
      <c r="B21" s="277">
        <v>1991</v>
      </c>
      <c r="C21" s="255">
        <v>1054.9880000000001</v>
      </c>
      <c r="D21" s="255">
        <v>1093.7809999999999</v>
      </c>
      <c r="E21" s="255">
        <v>1169.7070000000001</v>
      </c>
      <c r="F21" s="255">
        <v>1251.001</v>
      </c>
      <c r="G21" s="255">
        <v>1331.854</v>
      </c>
      <c r="H21" s="255">
        <v>1415.913</v>
      </c>
      <c r="I21" s="255">
        <v>1496.364</v>
      </c>
      <c r="J21" s="255"/>
      <c r="K21" s="255">
        <v>-0.99099999999999999</v>
      </c>
      <c r="L21" s="255">
        <v>-12.087</v>
      </c>
      <c r="M21" s="255">
        <v>-1.2430000000000001</v>
      </c>
      <c r="N21" s="255">
        <v>24.831</v>
      </c>
      <c r="O21" s="255">
        <v>42.16</v>
      </c>
      <c r="P21" s="255">
        <v>49.14</v>
      </c>
      <c r="Q21" s="256"/>
      <c r="R21" s="255">
        <v>1092.79</v>
      </c>
      <c r="S21" s="255">
        <v>1157.6199999999999</v>
      </c>
      <c r="T21" s="255">
        <v>1249.758</v>
      </c>
      <c r="U21" s="255">
        <v>1356.6849999999999</v>
      </c>
      <c r="V21" s="255">
        <v>1458.0730000000001</v>
      </c>
      <c r="W21" s="255">
        <v>1545.5039999999999</v>
      </c>
      <c r="X21" s="256"/>
      <c r="Y21" s="255">
        <v>37.802</v>
      </c>
      <c r="Z21" s="255">
        <v>66.412000000000006</v>
      </c>
      <c r="AA21" s="255">
        <v>95.424000000000007</v>
      </c>
      <c r="AB21" s="255">
        <v>98.119</v>
      </c>
      <c r="AC21" s="255">
        <v>106.283</v>
      </c>
      <c r="AD21" s="255">
        <v>92.450999999999993</v>
      </c>
    </row>
    <row r="22" spans="1:30">
      <c r="A22" s="369">
        <v>1992</v>
      </c>
      <c r="B22" s="277">
        <v>1992</v>
      </c>
      <c r="C22" s="255">
        <v>1091.2080000000001</v>
      </c>
      <c r="D22" s="255">
        <v>1102.444</v>
      </c>
      <c r="E22" s="255">
        <v>1178.68</v>
      </c>
      <c r="F22" s="255">
        <v>1262.6849999999999</v>
      </c>
      <c r="G22" s="255">
        <v>1341.5250000000001</v>
      </c>
      <c r="H22" s="255">
        <v>1415.1010000000001</v>
      </c>
      <c r="I22" s="255">
        <v>1491.6120000000001</v>
      </c>
      <c r="J22" s="255"/>
      <c r="K22" s="255">
        <v>-14.548999999999999</v>
      </c>
      <c r="L22" s="255">
        <v>-0.92300000000000004</v>
      </c>
      <c r="M22" s="255">
        <v>25.515999999999998</v>
      </c>
      <c r="N22" s="255">
        <v>42.508000000000003</v>
      </c>
      <c r="O22" s="255">
        <v>49.438000000000002</v>
      </c>
      <c r="P22" s="255">
        <v>62.174999999999997</v>
      </c>
      <c r="Q22" s="256"/>
      <c r="R22" s="255">
        <v>1087.895</v>
      </c>
      <c r="S22" s="255">
        <v>1177.7570000000001</v>
      </c>
      <c r="T22" s="255">
        <v>1288.201</v>
      </c>
      <c r="U22" s="255">
        <v>1384.0329999999999</v>
      </c>
      <c r="V22" s="255">
        <v>1464.539</v>
      </c>
      <c r="W22" s="255">
        <v>1553.787</v>
      </c>
      <c r="X22" s="256"/>
      <c r="Y22" s="255">
        <v>-3.3130000000000002</v>
      </c>
      <c r="Z22" s="255">
        <v>23.422999999999998</v>
      </c>
      <c r="AA22" s="255">
        <v>29.635000000000002</v>
      </c>
      <c r="AB22" s="255">
        <v>32.243000000000002</v>
      </c>
      <c r="AC22" s="255">
        <v>11.486000000000001</v>
      </c>
      <c r="AD22" s="255">
        <v>-25.445</v>
      </c>
    </row>
    <row r="23" spans="1:30">
      <c r="A23" s="369">
        <v>1993</v>
      </c>
      <c r="B23" s="277">
        <v>1993</v>
      </c>
      <c r="C23" s="255">
        <v>1154.3340000000001</v>
      </c>
      <c r="D23" s="255">
        <v>1142.653</v>
      </c>
      <c r="E23" s="255">
        <v>1215.3030000000001</v>
      </c>
      <c r="F23" s="255">
        <v>1290.6469999999999</v>
      </c>
      <c r="G23" s="255">
        <v>1356.242</v>
      </c>
      <c r="H23" s="255">
        <v>1413.74</v>
      </c>
      <c r="I23" s="255">
        <v>1481.6410000000001</v>
      </c>
      <c r="J23" s="255"/>
      <c r="K23" s="255">
        <v>0</v>
      </c>
      <c r="L23" s="255">
        <v>26.265000000000001</v>
      </c>
      <c r="M23" s="255">
        <v>43.72</v>
      </c>
      <c r="N23" s="255">
        <v>49.997999999999998</v>
      </c>
      <c r="O23" s="255">
        <v>62.853999999999999</v>
      </c>
      <c r="P23" s="255">
        <v>49.052</v>
      </c>
      <c r="Q23" s="256"/>
      <c r="R23" s="255">
        <v>1142.653</v>
      </c>
      <c r="S23" s="255">
        <v>1241.568</v>
      </c>
      <c r="T23" s="255">
        <v>1334.367</v>
      </c>
      <c r="U23" s="255">
        <v>1406.24</v>
      </c>
      <c r="V23" s="255">
        <v>1476.5940000000001</v>
      </c>
      <c r="W23" s="255">
        <v>1530.693</v>
      </c>
      <c r="X23" s="256"/>
      <c r="Y23" s="255">
        <v>-11.680999999999999</v>
      </c>
      <c r="Z23" s="255">
        <v>-16.998000000000001</v>
      </c>
      <c r="AA23" s="255">
        <v>-17.422999999999998</v>
      </c>
      <c r="AB23" s="255">
        <v>-46.813000000000002</v>
      </c>
      <c r="AC23" s="255">
        <v>-102.63800000000001</v>
      </c>
      <c r="AD23" s="255">
        <v>-191.035</v>
      </c>
    </row>
    <row r="24" spans="1:30">
      <c r="A24" s="369">
        <v>1994</v>
      </c>
      <c r="B24" s="277">
        <v>1994</v>
      </c>
      <c r="C24" s="255">
        <v>1258.566</v>
      </c>
      <c r="D24" s="255">
        <v>1250.51</v>
      </c>
      <c r="E24" s="255">
        <v>1338.2</v>
      </c>
      <c r="F24" s="255">
        <v>1410.749</v>
      </c>
      <c r="G24" s="255">
        <v>1478.748</v>
      </c>
      <c r="H24" s="255">
        <v>1555.9069999999999</v>
      </c>
      <c r="I24" s="255">
        <v>1629.9259999999999</v>
      </c>
      <c r="J24" s="255"/>
      <c r="K24" s="255">
        <v>0</v>
      </c>
      <c r="L24" s="255">
        <v>0.28499999999999998</v>
      </c>
      <c r="M24" s="255">
        <v>-1.397</v>
      </c>
      <c r="N24" s="255">
        <v>2.2730000000000001</v>
      </c>
      <c r="O24" s="255">
        <v>-10.734999999999999</v>
      </c>
      <c r="P24" s="255">
        <v>-6.7939999999999996</v>
      </c>
      <c r="Q24" s="256"/>
      <c r="R24" s="255">
        <v>1250.51</v>
      </c>
      <c r="S24" s="255">
        <v>1338.4849999999999</v>
      </c>
      <c r="T24" s="255">
        <v>1409.3520000000001</v>
      </c>
      <c r="U24" s="255">
        <v>1481.021</v>
      </c>
      <c r="V24" s="255">
        <v>1545.172</v>
      </c>
      <c r="W24" s="255">
        <v>1623.1320000000001</v>
      </c>
      <c r="X24" s="256"/>
      <c r="Y24" s="255">
        <v>-8.0559999999999992</v>
      </c>
      <c r="Z24" s="255">
        <v>-13.305</v>
      </c>
      <c r="AA24" s="255">
        <v>-43.701000000000001</v>
      </c>
      <c r="AB24" s="255">
        <v>-98.210999999999999</v>
      </c>
      <c r="AC24" s="255">
        <v>-176.55600000000001</v>
      </c>
      <c r="AD24" s="255">
        <v>-204.32</v>
      </c>
    </row>
    <row r="25" spans="1:30">
      <c r="A25" s="369">
        <v>1995</v>
      </c>
      <c r="B25" s="277">
        <v>1995</v>
      </c>
      <c r="C25" s="255">
        <v>1351.79</v>
      </c>
      <c r="D25" s="255">
        <v>1355.213</v>
      </c>
      <c r="E25" s="255">
        <v>1417.72</v>
      </c>
      <c r="F25" s="255">
        <v>1475.4960000000001</v>
      </c>
      <c r="G25" s="255">
        <v>1546.405</v>
      </c>
      <c r="H25" s="255">
        <v>1618.306</v>
      </c>
      <c r="I25" s="255">
        <v>1697.4880000000001</v>
      </c>
      <c r="J25" s="255"/>
      <c r="K25" s="255">
        <v>-0.248</v>
      </c>
      <c r="L25" s="255">
        <v>-7.4999999999999997E-2</v>
      </c>
      <c r="M25" s="255">
        <v>3.734</v>
      </c>
      <c r="N25" s="255">
        <v>-8.0399999999999991</v>
      </c>
      <c r="O25" s="255">
        <v>-3.3679999999999999</v>
      </c>
      <c r="P25" s="255">
        <v>-14.503</v>
      </c>
      <c r="Q25" s="256"/>
      <c r="R25" s="255">
        <v>1354.9649999999999</v>
      </c>
      <c r="S25" s="255">
        <v>1417.645</v>
      </c>
      <c r="T25" s="255">
        <v>1479.23</v>
      </c>
      <c r="U25" s="255">
        <v>1538.365</v>
      </c>
      <c r="V25" s="255">
        <v>1614.9380000000001</v>
      </c>
      <c r="W25" s="255">
        <v>1682.9849999999999</v>
      </c>
      <c r="X25" s="256"/>
      <c r="Y25" s="255">
        <v>3.1749999999999998</v>
      </c>
      <c r="Z25" s="255">
        <v>-35.408000000000001</v>
      </c>
      <c r="AA25" s="255">
        <v>-100.002</v>
      </c>
      <c r="AB25" s="255">
        <v>-183.363</v>
      </c>
      <c r="AC25" s="255">
        <v>-212.51400000000001</v>
      </c>
      <c r="AD25" s="255">
        <v>-342.20600000000002</v>
      </c>
    </row>
    <row r="26" spans="1:30">
      <c r="A26" s="369">
        <v>1996</v>
      </c>
      <c r="B26" s="277">
        <v>1996</v>
      </c>
      <c r="C26" s="255">
        <v>1453.0530000000001</v>
      </c>
      <c r="D26" s="255">
        <v>1428.2819999999999</v>
      </c>
      <c r="E26" s="255">
        <v>1483.2650000000001</v>
      </c>
      <c r="F26" s="255">
        <v>1543.5730000000001</v>
      </c>
      <c r="G26" s="255">
        <v>1609.0309999999999</v>
      </c>
      <c r="H26" s="255">
        <v>1680.6389999999999</v>
      </c>
      <c r="I26" s="255">
        <v>1757.62</v>
      </c>
      <c r="J26" s="255"/>
      <c r="K26" s="255">
        <v>6.3E-2</v>
      </c>
      <c r="L26" s="255">
        <v>3.665</v>
      </c>
      <c r="M26" s="255">
        <v>-8.9109999999999996</v>
      </c>
      <c r="N26" s="255">
        <v>-5.0289999999999999</v>
      </c>
      <c r="O26" s="255">
        <v>-16.867999999999999</v>
      </c>
      <c r="P26" s="255">
        <v>-102.718</v>
      </c>
      <c r="Q26" s="256"/>
      <c r="R26" s="255">
        <v>1428.345</v>
      </c>
      <c r="S26" s="255">
        <v>1486.93</v>
      </c>
      <c r="T26" s="255">
        <v>1534.662</v>
      </c>
      <c r="U26" s="255">
        <v>1604.002</v>
      </c>
      <c r="V26" s="255">
        <v>1663.771</v>
      </c>
      <c r="W26" s="255">
        <v>1654.902</v>
      </c>
      <c r="X26" s="256"/>
      <c r="Y26" s="255">
        <v>-24.707999999999998</v>
      </c>
      <c r="Z26" s="255">
        <v>-92.302000000000007</v>
      </c>
      <c r="AA26" s="255">
        <v>-187.066</v>
      </c>
      <c r="AB26" s="255">
        <v>-223.45</v>
      </c>
      <c r="AC26" s="255">
        <v>-361.42</v>
      </c>
      <c r="AD26" s="255">
        <v>-336.18</v>
      </c>
    </row>
    <row r="27" spans="1:30">
      <c r="A27" s="369">
        <v>1997</v>
      </c>
      <c r="B27" s="277">
        <v>1997</v>
      </c>
      <c r="C27" s="255">
        <v>1579.232</v>
      </c>
      <c r="D27" s="255">
        <v>1507.345</v>
      </c>
      <c r="E27" s="255">
        <v>1566.874</v>
      </c>
      <c r="F27" s="255">
        <v>1633.5650000000001</v>
      </c>
      <c r="G27" s="255">
        <v>1705.3019999999999</v>
      </c>
      <c r="H27" s="255">
        <v>1780.914</v>
      </c>
      <c r="I27" s="255">
        <v>1860.2460000000001</v>
      </c>
      <c r="J27" s="255"/>
      <c r="K27" s="255">
        <v>2.79</v>
      </c>
      <c r="L27" s="255">
        <v>-8.4589999999999996</v>
      </c>
      <c r="M27" s="255">
        <v>-5.4980000000000002</v>
      </c>
      <c r="N27" s="255">
        <v>-17.55</v>
      </c>
      <c r="O27" s="255">
        <v>-102.92100000000001</v>
      </c>
      <c r="P27" s="255">
        <v>-105.05800000000001</v>
      </c>
      <c r="Q27" s="256"/>
      <c r="R27" s="255">
        <v>1510.135</v>
      </c>
      <c r="S27" s="255">
        <v>1558.415</v>
      </c>
      <c r="T27" s="255">
        <v>1628.067</v>
      </c>
      <c r="U27" s="255">
        <v>1687.752</v>
      </c>
      <c r="V27" s="255">
        <v>1677.9929999999999</v>
      </c>
      <c r="W27" s="255">
        <v>1755.1880000000001</v>
      </c>
      <c r="X27" s="256"/>
      <c r="Y27" s="255">
        <v>-69.096999999999994</v>
      </c>
      <c r="Z27" s="255">
        <v>-163.31299999999999</v>
      </c>
      <c r="AA27" s="255">
        <v>-199.38499999999999</v>
      </c>
      <c r="AB27" s="255">
        <v>-337.43900000000002</v>
      </c>
      <c r="AC27" s="255">
        <v>-313.089</v>
      </c>
      <c r="AD27" s="255">
        <v>-97.947999999999993</v>
      </c>
    </row>
    <row r="28" spans="1:30">
      <c r="A28" s="369">
        <v>1998</v>
      </c>
      <c r="B28" s="277">
        <v>1998</v>
      </c>
      <c r="C28" s="255">
        <v>1721.7280000000001</v>
      </c>
      <c r="D28" s="255">
        <v>1664.7570000000001</v>
      </c>
      <c r="E28" s="255">
        <v>1728.538</v>
      </c>
      <c r="F28" s="255">
        <v>1778.596</v>
      </c>
      <c r="G28" s="255">
        <v>1846.567</v>
      </c>
      <c r="H28" s="255">
        <v>1929.818</v>
      </c>
      <c r="I28" s="255">
        <v>2007.654</v>
      </c>
      <c r="J28" s="255"/>
      <c r="K28" s="255">
        <v>0.60399999999999998</v>
      </c>
      <c r="L28" s="255">
        <v>1.2769999999999999</v>
      </c>
      <c r="M28" s="255">
        <v>5.3479999999999999</v>
      </c>
      <c r="N28" s="255">
        <v>-79.367999999999995</v>
      </c>
      <c r="O28" s="255">
        <v>-87.56</v>
      </c>
      <c r="P28" s="255">
        <v>-187.101</v>
      </c>
      <c r="Q28" s="256"/>
      <c r="R28" s="255">
        <v>1665.3610000000001</v>
      </c>
      <c r="S28" s="255">
        <v>1729.8150000000001</v>
      </c>
      <c r="T28" s="255">
        <v>1783.944</v>
      </c>
      <c r="U28" s="255">
        <v>1767.1990000000001</v>
      </c>
      <c r="V28" s="255">
        <v>1842.258</v>
      </c>
      <c r="W28" s="255">
        <v>1820.5530000000001</v>
      </c>
      <c r="X28" s="256"/>
      <c r="Y28" s="255">
        <v>-56.366999999999997</v>
      </c>
      <c r="Z28" s="255">
        <v>-97.637</v>
      </c>
      <c r="AA28" s="255">
        <v>-241.24700000000001</v>
      </c>
      <c r="AB28" s="255">
        <v>-223.88300000000001</v>
      </c>
      <c r="AC28" s="255">
        <v>-10.878</v>
      </c>
      <c r="AD28" s="255">
        <v>38.238999999999997</v>
      </c>
    </row>
    <row r="29" spans="1:30">
      <c r="A29" s="369">
        <v>1999</v>
      </c>
      <c r="B29" s="277">
        <v>1999</v>
      </c>
      <c r="C29" s="255">
        <v>1827.452</v>
      </c>
      <c r="D29" s="255">
        <v>1814.56</v>
      </c>
      <c r="E29" s="255">
        <v>1869.999</v>
      </c>
      <c r="F29" s="255">
        <v>1930.3910000000001</v>
      </c>
      <c r="G29" s="255">
        <v>2014.568</v>
      </c>
      <c r="H29" s="255">
        <v>2090.6439999999998</v>
      </c>
      <c r="I29" s="255">
        <v>2184.0250000000001</v>
      </c>
      <c r="J29" s="255"/>
      <c r="K29" s="255">
        <v>4.0000000000000001E-3</v>
      </c>
      <c r="L29" s="255">
        <v>3.2090000000000001</v>
      </c>
      <c r="M29" s="255">
        <v>-78.745000000000005</v>
      </c>
      <c r="N29" s="255">
        <v>-85.716999999999999</v>
      </c>
      <c r="O29" s="255">
        <v>-185.435</v>
      </c>
      <c r="P29" s="255">
        <v>-270.64</v>
      </c>
      <c r="Q29" s="256"/>
      <c r="R29" s="255">
        <v>1814.5640000000001</v>
      </c>
      <c r="S29" s="255">
        <v>1873.2080000000001</v>
      </c>
      <c r="T29" s="255">
        <v>1851.646</v>
      </c>
      <c r="U29" s="255">
        <v>1928.8510000000001</v>
      </c>
      <c r="V29" s="255">
        <v>1905.2090000000001</v>
      </c>
      <c r="W29" s="255">
        <v>1913.385</v>
      </c>
      <c r="X29" s="256"/>
      <c r="Y29" s="255">
        <v>-12.888</v>
      </c>
      <c r="Z29" s="255">
        <v>-151.983</v>
      </c>
      <c r="AA29" s="255">
        <v>-139.43600000000001</v>
      </c>
      <c r="AB29" s="255">
        <v>75.715000000000003</v>
      </c>
      <c r="AC29" s="255">
        <v>122.895</v>
      </c>
      <c r="AD29" s="255">
        <v>33.271000000000001</v>
      </c>
    </row>
    <row r="30" spans="1:30">
      <c r="A30" s="369">
        <v>2000</v>
      </c>
      <c r="B30" s="277">
        <v>2000</v>
      </c>
      <c r="C30" s="255">
        <v>2025.191</v>
      </c>
      <c r="D30" s="255">
        <v>1945.1279999999999</v>
      </c>
      <c r="E30" s="255">
        <v>2016.3489999999999</v>
      </c>
      <c r="F30" s="255">
        <v>2096.241</v>
      </c>
      <c r="G30" s="255">
        <v>2176.7020000000002</v>
      </c>
      <c r="H30" s="255">
        <v>2262.549</v>
      </c>
      <c r="I30" s="255">
        <v>2361.4279999999999</v>
      </c>
      <c r="J30" s="255"/>
      <c r="K30" s="255">
        <v>-8.0000000000000002E-3</v>
      </c>
      <c r="L30" s="255">
        <v>-72.721000000000004</v>
      </c>
      <c r="M30" s="255">
        <v>-77.674000000000007</v>
      </c>
      <c r="N30" s="255">
        <v>-183.172</v>
      </c>
      <c r="O30" s="255">
        <v>-268.62200000000001</v>
      </c>
      <c r="P30" s="255">
        <v>-215.31100000000001</v>
      </c>
      <c r="Q30" s="256"/>
      <c r="R30" s="255">
        <v>1945.12</v>
      </c>
      <c r="S30" s="255">
        <v>1943.6279999999999</v>
      </c>
      <c r="T30" s="255">
        <v>2018.567</v>
      </c>
      <c r="U30" s="255">
        <v>1993.53</v>
      </c>
      <c r="V30" s="255">
        <v>1993.9269999999999</v>
      </c>
      <c r="W30" s="255">
        <v>2146.1170000000002</v>
      </c>
      <c r="X30" s="256"/>
      <c r="Y30" s="255">
        <v>-80.070999999999998</v>
      </c>
      <c r="Z30" s="255">
        <v>-47.454000000000001</v>
      </c>
      <c r="AA30" s="255">
        <v>165.43100000000001</v>
      </c>
      <c r="AB30" s="255">
        <v>211.21600000000001</v>
      </c>
      <c r="AC30" s="255">
        <v>113.813</v>
      </c>
      <c r="AD30" s="255">
        <v>-7.4939999999999998</v>
      </c>
    </row>
    <row r="31" spans="1:30">
      <c r="A31" s="369">
        <v>2001</v>
      </c>
      <c r="B31" s="277">
        <v>2001</v>
      </c>
      <c r="C31" s="255">
        <v>1991.0820000000001</v>
      </c>
      <c r="D31" s="255">
        <v>2134.5709999999999</v>
      </c>
      <c r="E31" s="255">
        <v>2235.7959999999998</v>
      </c>
      <c r="F31" s="255">
        <v>2343.049</v>
      </c>
      <c r="G31" s="255">
        <v>2453.009</v>
      </c>
      <c r="H31" s="255">
        <v>2569.83</v>
      </c>
      <c r="I31" s="255">
        <v>2688.8040000000001</v>
      </c>
      <c r="J31" s="255"/>
      <c r="K31" s="255">
        <v>-70.206999999999994</v>
      </c>
      <c r="L31" s="255">
        <v>-74.558999999999997</v>
      </c>
      <c r="M31" s="255">
        <v>-179.584</v>
      </c>
      <c r="N31" s="255">
        <v>-265.08</v>
      </c>
      <c r="O31" s="255">
        <v>-211.48599999999999</v>
      </c>
      <c r="P31" s="255">
        <v>-189.69499999999999</v>
      </c>
      <c r="Q31" s="256"/>
      <c r="R31" s="255">
        <v>2064.364</v>
      </c>
      <c r="S31" s="255">
        <v>2161.2370000000001</v>
      </c>
      <c r="T31" s="255">
        <v>2163.4650000000001</v>
      </c>
      <c r="U31" s="255">
        <v>2187.9290000000001</v>
      </c>
      <c r="V31" s="255">
        <v>2358.3440000000001</v>
      </c>
      <c r="W31" s="255">
        <v>2499.1089999999999</v>
      </c>
      <c r="X31" s="256"/>
      <c r="Y31" s="255">
        <v>73.281999999999996</v>
      </c>
      <c r="Z31" s="255">
        <v>308.101</v>
      </c>
      <c r="AA31" s="255">
        <v>381.15100000000001</v>
      </c>
      <c r="AB31" s="255">
        <v>307.815</v>
      </c>
      <c r="AC31" s="255">
        <v>204.733</v>
      </c>
      <c r="AD31" s="255">
        <v>92.24</v>
      </c>
    </row>
    <row r="32" spans="1:30">
      <c r="A32" s="369">
        <v>2002</v>
      </c>
      <c r="B32" s="277">
        <v>2002</v>
      </c>
      <c r="C32" s="255">
        <v>1853.136</v>
      </c>
      <c r="D32" s="255">
        <v>1982.7239999999999</v>
      </c>
      <c r="E32" s="255">
        <v>2070.4580000000001</v>
      </c>
      <c r="F32" s="255">
        <v>2205.9290000000001</v>
      </c>
      <c r="G32" s="255">
        <v>2341.5259999999998</v>
      </c>
      <c r="H32" s="255">
        <v>2447.2559999999999</v>
      </c>
      <c r="I32" s="255">
        <v>2568.1660000000002</v>
      </c>
      <c r="J32" s="255"/>
      <c r="K32" s="255">
        <v>-42.941000000000003</v>
      </c>
      <c r="L32" s="255">
        <v>-93.338999999999999</v>
      </c>
      <c r="M32" s="255">
        <v>-161.90600000000001</v>
      </c>
      <c r="N32" s="255">
        <v>-108.496</v>
      </c>
      <c r="O32" s="255">
        <v>-61.249000000000002</v>
      </c>
      <c r="P32" s="255">
        <v>-78.025000000000006</v>
      </c>
      <c r="Q32" s="256"/>
      <c r="R32" s="255">
        <v>1939.7829999999999</v>
      </c>
      <c r="S32" s="255">
        <v>1977.1189999999999</v>
      </c>
      <c r="T32" s="255">
        <v>2044.0229999999999</v>
      </c>
      <c r="U32" s="255">
        <v>2233.0300000000002</v>
      </c>
      <c r="V32" s="255">
        <v>2386.0070000000001</v>
      </c>
      <c r="W32" s="255">
        <v>2490.1410000000001</v>
      </c>
      <c r="X32" s="256"/>
      <c r="Y32" s="255">
        <v>86.647000000000006</v>
      </c>
      <c r="Z32" s="255">
        <v>194.80500000000001</v>
      </c>
      <c r="AA32" s="255">
        <v>163.90899999999999</v>
      </c>
      <c r="AB32" s="255">
        <v>79.418999999999997</v>
      </c>
      <c r="AC32" s="255">
        <v>-20.861999999999998</v>
      </c>
      <c r="AD32" s="255">
        <v>-77.843999999999994</v>
      </c>
    </row>
    <row r="33" spans="1:30">
      <c r="A33" s="369">
        <v>2003</v>
      </c>
      <c r="B33" s="277">
        <v>2003</v>
      </c>
      <c r="C33" s="255">
        <v>1782.3140000000001</v>
      </c>
      <c r="D33" s="255">
        <v>1921.5260000000001</v>
      </c>
      <c r="E33" s="264">
        <v>2054.36</v>
      </c>
      <c r="F33" s="255">
        <v>2225.1149999999998</v>
      </c>
      <c r="G33" s="255">
        <v>2370.0740000000001</v>
      </c>
      <c r="H33" s="255">
        <v>2504.6640000000002</v>
      </c>
      <c r="I33" s="255">
        <v>2647.7779999999998</v>
      </c>
      <c r="J33" s="255"/>
      <c r="K33" s="255">
        <v>-53.276000000000003</v>
      </c>
      <c r="L33" s="255">
        <v>-132.196</v>
      </c>
      <c r="M33" s="255">
        <v>-104.267</v>
      </c>
      <c r="N33" s="255">
        <v>-76.75</v>
      </c>
      <c r="O33" s="255">
        <v>-94.724000000000004</v>
      </c>
      <c r="P33" s="255">
        <v>-237.02099999999999</v>
      </c>
      <c r="Q33" s="256"/>
      <c r="R33" s="255">
        <v>1868.25</v>
      </c>
      <c r="S33" s="255">
        <v>1922.164</v>
      </c>
      <c r="T33" s="255">
        <v>2120.848</v>
      </c>
      <c r="U33" s="255">
        <v>2293.3240000000001</v>
      </c>
      <c r="V33" s="255">
        <v>2409.94</v>
      </c>
      <c r="W33" s="255">
        <v>2410.7570000000001</v>
      </c>
      <c r="X33" s="256"/>
      <c r="Y33" s="255">
        <v>85.936000000000007</v>
      </c>
      <c r="Z33" s="255">
        <v>42.05</v>
      </c>
      <c r="AA33" s="255">
        <v>-32.762999999999998</v>
      </c>
      <c r="AB33" s="255">
        <v>-113.545</v>
      </c>
      <c r="AC33" s="255">
        <v>-158.04499999999999</v>
      </c>
      <c r="AD33" s="255">
        <v>-113.23399999999999</v>
      </c>
    </row>
    <row r="34" spans="1:30">
      <c r="A34" s="369">
        <v>2004</v>
      </c>
      <c r="B34" s="277">
        <v>2004</v>
      </c>
      <c r="C34" s="255">
        <v>1880.114</v>
      </c>
      <c r="D34" s="255">
        <v>1817.1489999999999</v>
      </c>
      <c r="E34" s="255">
        <v>2049.0859999999998</v>
      </c>
      <c r="F34" s="255">
        <v>2255.9110000000001</v>
      </c>
      <c r="G34" s="255">
        <v>2385.4160000000002</v>
      </c>
      <c r="H34" s="255">
        <v>2505.5010000000002</v>
      </c>
      <c r="I34" s="255">
        <v>2643.701</v>
      </c>
      <c r="J34" s="255"/>
      <c r="K34" s="255">
        <v>3.34</v>
      </c>
      <c r="L34" s="255">
        <v>-26.341999999999999</v>
      </c>
      <c r="M34" s="255">
        <v>-56.203000000000003</v>
      </c>
      <c r="N34" s="255">
        <v>-81.171000000000006</v>
      </c>
      <c r="O34" s="255">
        <v>-220.334</v>
      </c>
      <c r="P34" s="255">
        <v>-205.52099999999999</v>
      </c>
      <c r="Q34" s="256"/>
      <c r="R34" s="255">
        <v>1820.489</v>
      </c>
      <c r="S34" s="255">
        <v>2022.7439999999999</v>
      </c>
      <c r="T34" s="255">
        <v>2199.7080000000001</v>
      </c>
      <c r="U34" s="255">
        <v>2304.2449999999999</v>
      </c>
      <c r="V34" s="255">
        <v>2285.1669999999999</v>
      </c>
      <c r="W34" s="255">
        <v>2438.1790000000001</v>
      </c>
      <c r="X34" s="256"/>
      <c r="Y34" s="255">
        <v>-59.625</v>
      </c>
      <c r="Z34" s="255">
        <v>-130.86699999999999</v>
      </c>
      <c r="AA34" s="255">
        <v>-207.161</v>
      </c>
      <c r="AB34" s="255">
        <v>-263.74</v>
      </c>
      <c r="AC34" s="255">
        <v>-238.82400000000001</v>
      </c>
      <c r="AD34" s="255">
        <v>333.19</v>
      </c>
    </row>
    <row r="35" spans="1:30">
      <c r="A35" s="369">
        <v>2005</v>
      </c>
      <c r="B35" s="277">
        <v>2005</v>
      </c>
      <c r="C35" s="255">
        <v>2153.6109999999999</v>
      </c>
      <c r="D35" s="255">
        <v>2057.2710000000002</v>
      </c>
      <c r="E35" s="255">
        <v>2212.2649999999999</v>
      </c>
      <c r="F35" s="255">
        <v>2356.9560000000001</v>
      </c>
      <c r="G35" s="255">
        <v>2507.6529999999998</v>
      </c>
      <c r="H35" s="255">
        <v>2661.873</v>
      </c>
      <c r="I35" s="255">
        <v>2806.45</v>
      </c>
      <c r="J35" s="255"/>
      <c r="K35" s="255">
        <v>6.9000000000000006E-2</v>
      </c>
      <c r="L35" s="255">
        <v>-11.951000000000001</v>
      </c>
      <c r="M35" s="255">
        <v>-55.287999999999997</v>
      </c>
      <c r="N35" s="255">
        <v>-205.82400000000001</v>
      </c>
      <c r="O35" s="255">
        <v>-197.024</v>
      </c>
      <c r="P35" s="255">
        <v>-233.47900000000001</v>
      </c>
      <c r="Q35" s="256"/>
      <c r="R35" s="255">
        <v>2057.34</v>
      </c>
      <c r="S35" s="255">
        <v>2200.3139999999999</v>
      </c>
      <c r="T35" s="255">
        <v>2301.6680000000001</v>
      </c>
      <c r="U35" s="255">
        <v>2301.8290000000002</v>
      </c>
      <c r="V35" s="255">
        <v>2464.848</v>
      </c>
      <c r="W35" s="255">
        <v>2572.971</v>
      </c>
      <c r="X35" s="256"/>
      <c r="Y35" s="255">
        <v>-96.271000000000001</v>
      </c>
      <c r="Z35" s="255">
        <v>-206.55500000000001</v>
      </c>
      <c r="AA35" s="255">
        <v>-266.31700000000001</v>
      </c>
      <c r="AB35" s="255">
        <v>-222.16200000000001</v>
      </c>
      <c r="AC35" s="255">
        <v>359.85899999999998</v>
      </c>
      <c r="AD35" s="255">
        <v>410.26499999999999</v>
      </c>
    </row>
    <row r="36" spans="1:30">
      <c r="A36" s="369">
        <v>2006</v>
      </c>
      <c r="B36" s="277">
        <v>2006</v>
      </c>
      <c r="C36" s="255">
        <v>2406.8690000000001</v>
      </c>
      <c r="D36" s="255">
        <v>2312.4380000000001</v>
      </c>
      <c r="E36" s="255">
        <v>2461.19</v>
      </c>
      <c r="F36" s="255">
        <v>2597.8020000000001</v>
      </c>
      <c r="G36" s="255">
        <v>2742.77</v>
      </c>
      <c r="H36" s="255">
        <v>2882.6509999999998</v>
      </c>
      <c r="I36" s="255">
        <v>3138.451</v>
      </c>
      <c r="J36" s="255"/>
      <c r="K36" s="255">
        <v>-4.367</v>
      </c>
      <c r="L36" s="255">
        <v>-47.795000000000002</v>
      </c>
      <c r="M36" s="255">
        <v>-202.41800000000001</v>
      </c>
      <c r="N36" s="255">
        <v>-194.673</v>
      </c>
      <c r="O36" s="255">
        <v>-230.99799999999999</v>
      </c>
      <c r="P36" s="255">
        <v>-405.18400000000003</v>
      </c>
      <c r="Q36" s="256"/>
      <c r="R36" s="255">
        <v>2308.0709999999999</v>
      </c>
      <c r="S36" s="255">
        <v>2413.395</v>
      </c>
      <c r="T36" s="255">
        <v>2395.384</v>
      </c>
      <c r="U36" s="255">
        <v>2548.0970000000002</v>
      </c>
      <c r="V36" s="255">
        <v>2651.654</v>
      </c>
      <c r="W36" s="255">
        <v>2733.2669999999998</v>
      </c>
      <c r="X36" s="256"/>
      <c r="Y36" s="255">
        <v>-98.798000000000002</v>
      </c>
      <c r="Z36" s="255">
        <v>-154.59</v>
      </c>
      <c r="AA36" s="255">
        <v>-128.607</v>
      </c>
      <c r="AB36" s="255">
        <v>443.108</v>
      </c>
      <c r="AC36" s="255">
        <v>488.94799999999998</v>
      </c>
      <c r="AD36" s="255">
        <v>429.80099999999999</v>
      </c>
    </row>
    <row r="37" spans="1:30">
      <c r="A37" s="369">
        <v>2007</v>
      </c>
      <c r="B37" s="277">
        <v>2007</v>
      </c>
      <c r="C37" s="255">
        <v>2567.9850000000001</v>
      </c>
      <c r="D37" s="255">
        <v>2542.2869999999998</v>
      </c>
      <c r="E37" s="255">
        <v>2719.6030000000001</v>
      </c>
      <c r="F37" s="255">
        <v>2809.279</v>
      </c>
      <c r="G37" s="255">
        <v>2900.8009999999999</v>
      </c>
      <c r="H37" s="255">
        <v>3166.623</v>
      </c>
      <c r="I37" s="255">
        <v>3404.3589999999999</v>
      </c>
      <c r="J37" s="255"/>
      <c r="K37" s="255">
        <v>-0.191</v>
      </c>
      <c r="L37" s="255">
        <v>-184.35400000000001</v>
      </c>
      <c r="M37" s="255">
        <v>-168.76900000000001</v>
      </c>
      <c r="N37" s="255">
        <v>-211.94800000000001</v>
      </c>
      <c r="O37" s="255">
        <v>-395.995</v>
      </c>
      <c r="P37" s="255">
        <v>-391.34800000000001</v>
      </c>
      <c r="Q37" s="256"/>
      <c r="R37" s="255">
        <v>2542.096</v>
      </c>
      <c r="S37" s="255">
        <v>2535.2489999999998</v>
      </c>
      <c r="T37" s="255">
        <v>2640.511</v>
      </c>
      <c r="U37" s="255">
        <v>2688.8530000000001</v>
      </c>
      <c r="V37" s="255">
        <v>2770.6280000000002</v>
      </c>
      <c r="W37" s="255">
        <v>3013.011</v>
      </c>
      <c r="X37" s="256"/>
      <c r="Y37" s="255">
        <v>-25.888999999999999</v>
      </c>
      <c r="Z37" s="255">
        <v>11.257999999999999</v>
      </c>
      <c r="AA37" s="255">
        <v>535.52200000000005</v>
      </c>
      <c r="AB37" s="255">
        <v>526.14700000000005</v>
      </c>
      <c r="AC37" s="255">
        <v>467.16199999999998</v>
      </c>
      <c r="AD37" s="255">
        <v>563.02099999999996</v>
      </c>
    </row>
    <row r="38" spans="1:30">
      <c r="A38" s="369">
        <v>2008</v>
      </c>
      <c r="B38" s="277">
        <v>2008</v>
      </c>
      <c r="C38" s="255">
        <v>2523.991</v>
      </c>
      <c r="D38" s="255">
        <v>2654.393</v>
      </c>
      <c r="E38" s="255">
        <v>2817.0439999999999</v>
      </c>
      <c r="F38" s="255">
        <v>2907.0279999999998</v>
      </c>
      <c r="G38" s="255">
        <v>3181.518</v>
      </c>
      <c r="H38" s="255">
        <v>3442.2689999999998</v>
      </c>
      <c r="I38" s="255">
        <v>3584.6709999999998</v>
      </c>
      <c r="J38" s="255"/>
      <c r="K38" s="255">
        <v>-114.839</v>
      </c>
      <c r="L38" s="255">
        <v>-188.08699999999999</v>
      </c>
      <c r="M38" s="255">
        <v>-208.44800000000001</v>
      </c>
      <c r="N38" s="255">
        <v>-394.46300000000002</v>
      </c>
      <c r="O38" s="255">
        <v>-401.32299999999998</v>
      </c>
      <c r="P38" s="255">
        <v>-320.95</v>
      </c>
      <c r="Q38" s="256"/>
      <c r="R38" s="255">
        <v>2539.5540000000001</v>
      </c>
      <c r="S38" s="255">
        <v>2628.9569999999999</v>
      </c>
      <c r="T38" s="255">
        <v>2698.58</v>
      </c>
      <c r="U38" s="255">
        <v>2787.0549999999998</v>
      </c>
      <c r="V38" s="255">
        <v>3040.9459999999999</v>
      </c>
      <c r="W38" s="255">
        <v>3263.72</v>
      </c>
      <c r="X38" s="256"/>
      <c r="Y38" s="255">
        <v>15.563000000000001</v>
      </c>
      <c r="Z38" s="255">
        <v>523.96799999999996</v>
      </c>
      <c r="AA38" s="255">
        <v>535.87400000000002</v>
      </c>
      <c r="AB38" s="255">
        <v>483.589</v>
      </c>
      <c r="AC38" s="255">
        <v>590.95600000000002</v>
      </c>
      <c r="AD38" s="255">
        <v>488.61399999999998</v>
      </c>
    </row>
    <row r="39" spans="1:30">
      <c r="A39" s="369">
        <v>2009</v>
      </c>
      <c r="B39" s="277">
        <v>2009</v>
      </c>
      <c r="C39" s="255">
        <v>2104.989</v>
      </c>
      <c r="D39" s="255">
        <v>2357.2820000000002</v>
      </c>
      <c r="E39" s="255">
        <v>2533.1390000000001</v>
      </c>
      <c r="F39" s="255">
        <v>2824.9589999999998</v>
      </c>
      <c r="G39" s="255">
        <v>3124.413</v>
      </c>
      <c r="H39" s="255">
        <v>3353.3829999999998</v>
      </c>
      <c r="I39" s="255">
        <v>3543.8449999999998</v>
      </c>
      <c r="J39" s="255"/>
      <c r="K39" s="255">
        <v>-60.982999999999997</v>
      </c>
      <c r="L39" s="255">
        <v>-218.61600000000001</v>
      </c>
      <c r="M39" s="255">
        <v>-404.68299999999999</v>
      </c>
      <c r="N39" s="255">
        <v>-404.88099999999997</v>
      </c>
      <c r="O39" s="255">
        <v>-343.24400000000003</v>
      </c>
      <c r="P39" s="255">
        <v>-197.55600000000001</v>
      </c>
      <c r="Q39" s="256"/>
      <c r="R39" s="255">
        <v>2296.299</v>
      </c>
      <c r="S39" s="255">
        <v>2314.5230000000001</v>
      </c>
      <c r="T39" s="255">
        <v>2420.2759999999998</v>
      </c>
      <c r="U39" s="255">
        <v>2719.5320000000002</v>
      </c>
      <c r="V39" s="255">
        <v>3010.1390000000001</v>
      </c>
      <c r="W39" s="255">
        <v>3346.2890000000002</v>
      </c>
      <c r="X39" s="256"/>
      <c r="Y39" s="255">
        <v>191.31</v>
      </c>
      <c r="Z39" s="255">
        <v>151.81700000000001</v>
      </c>
      <c r="AA39" s="255">
        <v>116.81</v>
      </c>
      <c r="AB39" s="255">
        <v>269.54199999999997</v>
      </c>
      <c r="AC39" s="255">
        <v>235.03299999999999</v>
      </c>
      <c r="AD39" s="255">
        <v>324.798</v>
      </c>
    </row>
    <row r="40" spans="1:30">
      <c r="A40" s="369">
        <v>2010</v>
      </c>
      <c r="B40" s="277">
        <v>2010</v>
      </c>
      <c r="C40" s="255">
        <v>2162.7060000000001</v>
      </c>
      <c r="D40" s="255">
        <v>2174.924</v>
      </c>
      <c r="E40" s="255">
        <v>2669.6970000000001</v>
      </c>
      <c r="F40" s="255">
        <v>2963.6080000000002</v>
      </c>
      <c r="G40" s="255">
        <v>3217.7170000000001</v>
      </c>
      <c r="H40" s="255">
        <v>3465.355</v>
      </c>
      <c r="I40" s="255">
        <v>3624.8249999999998</v>
      </c>
      <c r="J40" s="255"/>
      <c r="K40" s="255">
        <v>-8.9529999999999994</v>
      </c>
      <c r="L40" s="255">
        <v>-410.86599999999999</v>
      </c>
      <c r="M40" s="255">
        <v>-419.80900000000003</v>
      </c>
      <c r="N40" s="255">
        <v>-349.62400000000002</v>
      </c>
      <c r="O40" s="255">
        <v>-247.91800000000001</v>
      </c>
      <c r="P40" s="255">
        <v>-230.21</v>
      </c>
      <c r="Q40" s="256"/>
      <c r="R40" s="255">
        <v>2165.971</v>
      </c>
      <c r="S40" s="255">
        <v>2258.8310000000001</v>
      </c>
      <c r="T40" s="255">
        <v>2543.7979999999998</v>
      </c>
      <c r="U40" s="255">
        <v>2868.0920000000001</v>
      </c>
      <c r="V40" s="255">
        <v>3217.4369999999999</v>
      </c>
      <c r="W40" s="255">
        <v>3394.6149999999998</v>
      </c>
      <c r="X40" s="256"/>
      <c r="Y40" s="255">
        <v>3.2650000000000001</v>
      </c>
      <c r="Z40" s="255">
        <v>-44.634999999999998</v>
      </c>
      <c r="AA40" s="255">
        <v>93.808000000000007</v>
      </c>
      <c r="AB40" s="255">
        <v>92.986000000000004</v>
      </c>
      <c r="AC40" s="255">
        <v>195.946</v>
      </c>
      <c r="AD40" s="255">
        <v>144.72499999999999</v>
      </c>
    </row>
    <row r="41" spans="1:30">
      <c r="A41" s="369">
        <v>2011</v>
      </c>
      <c r="B41" s="277">
        <v>2011</v>
      </c>
      <c r="C41" s="255">
        <v>2303.4659999999999</v>
      </c>
      <c r="D41" s="255">
        <v>2228.46</v>
      </c>
      <c r="E41" s="255">
        <v>2554.8629999999998</v>
      </c>
      <c r="F41" s="255">
        <v>3090.0590000000002</v>
      </c>
      <c r="G41" s="255">
        <v>3441.9569999999999</v>
      </c>
      <c r="H41" s="255">
        <v>3650.9450000000002</v>
      </c>
      <c r="I41" s="255">
        <v>3832.2550000000001</v>
      </c>
      <c r="J41" s="255"/>
      <c r="K41" s="255">
        <v>0</v>
      </c>
      <c r="L41" s="255">
        <v>-90.149000000000001</v>
      </c>
      <c r="M41" s="255">
        <v>-312.67200000000003</v>
      </c>
      <c r="N41" s="255">
        <v>-338.65699999999998</v>
      </c>
      <c r="O41" s="255">
        <v>-348.45400000000001</v>
      </c>
      <c r="P41" s="255">
        <v>-378.488</v>
      </c>
      <c r="Q41" s="256"/>
      <c r="R41" s="255">
        <v>2228.46</v>
      </c>
      <c r="S41" s="255">
        <v>2464.7139999999999</v>
      </c>
      <c r="T41" s="255">
        <v>2777.3870000000002</v>
      </c>
      <c r="U41" s="255">
        <v>3103.3</v>
      </c>
      <c r="V41" s="255">
        <v>3302.491</v>
      </c>
      <c r="W41" s="255">
        <v>3453.768</v>
      </c>
      <c r="X41" s="256"/>
      <c r="Y41" s="255">
        <v>-75.006</v>
      </c>
      <c r="Z41" s="255">
        <v>14.724</v>
      </c>
      <c r="AA41" s="255">
        <v>2.2810000000000001</v>
      </c>
      <c r="AB41" s="255">
        <v>81.808999999999997</v>
      </c>
      <c r="AC41" s="255">
        <v>52.600999999999999</v>
      </c>
      <c r="AD41" s="255">
        <v>185.803</v>
      </c>
    </row>
    <row r="42" spans="1:30">
      <c r="A42" s="369">
        <v>2012</v>
      </c>
      <c r="B42" s="277">
        <v>2012</v>
      </c>
      <c r="C42" s="255">
        <v>2449.9899999999998</v>
      </c>
      <c r="D42" s="255">
        <v>2522.8240000000001</v>
      </c>
      <c r="E42" s="255">
        <v>2988.1559999999999</v>
      </c>
      <c r="F42" s="255">
        <v>3313.1309999999999</v>
      </c>
      <c r="G42" s="255">
        <v>3567.5540000000001</v>
      </c>
      <c r="H42" s="255">
        <v>3784.0970000000002</v>
      </c>
      <c r="I42" s="255">
        <v>4039.471</v>
      </c>
      <c r="J42" s="255"/>
      <c r="K42" s="255">
        <v>-69.796000000000006</v>
      </c>
      <c r="L42" s="255">
        <v>-300.35199999999998</v>
      </c>
      <c r="M42" s="255">
        <v>-335.10599999999999</v>
      </c>
      <c r="N42" s="255">
        <v>-344.31299999999999</v>
      </c>
      <c r="O42" s="255">
        <v>-376.351</v>
      </c>
      <c r="P42" s="255">
        <v>-405.55500000000001</v>
      </c>
      <c r="Q42" s="256"/>
      <c r="R42" s="255">
        <v>2453.0279999999998</v>
      </c>
      <c r="S42" s="255">
        <v>2687.8029999999999</v>
      </c>
      <c r="T42" s="255">
        <v>2978.0259999999998</v>
      </c>
      <c r="U42" s="255">
        <v>3223.241</v>
      </c>
      <c r="V42" s="255">
        <v>3407.7469999999998</v>
      </c>
      <c r="W42" s="255">
        <v>3633.9169999999999</v>
      </c>
      <c r="X42" s="256"/>
      <c r="Y42" s="255">
        <v>3.0379999999999998</v>
      </c>
      <c r="Z42" s="255">
        <v>-87.302999999999997</v>
      </c>
      <c r="AA42" s="255">
        <v>-43.465000000000003</v>
      </c>
      <c r="AB42" s="255">
        <v>-26.649000000000001</v>
      </c>
      <c r="AC42" s="255">
        <v>139.78200000000001</v>
      </c>
      <c r="AD42" s="255">
        <v>317.733</v>
      </c>
    </row>
    <row r="43" spans="1:30">
      <c r="A43" s="369">
        <v>2013</v>
      </c>
      <c r="B43" s="277">
        <v>2013</v>
      </c>
      <c r="C43" s="255">
        <v>2775.1060000000002</v>
      </c>
      <c r="D43" s="255">
        <v>2708.2310000000002</v>
      </c>
      <c r="E43" s="255">
        <v>3002.6489999999999</v>
      </c>
      <c r="F43" s="255">
        <v>3372.9839999999999</v>
      </c>
      <c r="G43" s="255">
        <v>3591.0909999999999</v>
      </c>
      <c r="H43" s="255">
        <v>3765.2269999999999</v>
      </c>
      <c r="I43" s="255">
        <v>3937.0810000000001</v>
      </c>
      <c r="J43" s="255"/>
      <c r="K43" s="255">
        <v>0</v>
      </c>
      <c r="L43" s="255">
        <v>0.81299999999999994</v>
      </c>
      <c r="M43" s="255">
        <v>-79.457999999999998</v>
      </c>
      <c r="N43" s="255">
        <v>-111.062</v>
      </c>
      <c r="O43" s="255">
        <v>-74.382000000000005</v>
      </c>
      <c r="P43" s="255">
        <v>-212.23</v>
      </c>
      <c r="Q43" s="256"/>
      <c r="R43" s="255">
        <v>2708.2310000000002</v>
      </c>
      <c r="S43" s="255">
        <v>3003.462</v>
      </c>
      <c r="T43" s="255">
        <v>3293.5259999999998</v>
      </c>
      <c r="U43" s="255">
        <v>3480.029</v>
      </c>
      <c r="V43" s="255">
        <v>3690.8449999999998</v>
      </c>
      <c r="W43" s="255">
        <v>3724.8510000000001</v>
      </c>
      <c r="X43" s="256"/>
      <c r="Y43" s="255">
        <v>-66.875</v>
      </c>
      <c r="Z43" s="255">
        <v>-18.029</v>
      </c>
      <c r="AA43" s="255">
        <v>43.636000000000003</v>
      </c>
      <c r="AB43" s="255">
        <v>212.06399999999999</v>
      </c>
      <c r="AC43" s="255">
        <v>374.661</v>
      </c>
      <c r="AD43" s="255">
        <v>394.94400000000002</v>
      </c>
    </row>
    <row r="44" spans="1:30">
      <c r="A44" s="369">
        <v>2014</v>
      </c>
      <c r="B44" s="277">
        <v>2014</v>
      </c>
      <c r="C44" s="255">
        <v>3021.491</v>
      </c>
      <c r="D44" s="255">
        <v>3028.768</v>
      </c>
      <c r="E44" s="255">
        <v>3304.9110000000001</v>
      </c>
      <c r="F44" s="255">
        <v>3481.127</v>
      </c>
      <c r="G44" s="255">
        <v>3631.0219999999999</v>
      </c>
      <c r="H44" s="255">
        <v>3770.3150000000001</v>
      </c>
      <c r="I44" s="255">
        <v>3932.192</v>
      </c>
      <c r="J44" s="255"/>
      <c r="K44" s="255">
        <v>0.75900000000000001</v>
      </c>
      <c r="L44" s="255">
        <v>-79.69</v>
      </c>
      <c r="M44" s="255">
        <v>-111.41</v>
      </c>
      <c r="N44" s="255">
        <v>-74.846000000000004</v>
      </c>
      <c r="O44" s="255">
        <v>-212.82</v>
      </c>
      <c r="P44" s="255">
        <v>-324.81400000000002</v>
      </c>
      <c r="Q44" s="256"/>
      <c r="R44" s="255">
        <v>3029.527</v>
      </c>
      <c r="S44" s="255">
        <v>3225.221</v>
      </c>
      <c r="T44" s="255">
        <v>3369.7170000000001</v>
      </c>
      <c r="U44" s="255">
        <v>3556.1759999999999</v>
      </c>
      <c r="V44" s="255">
        <v>3557.4949999999999</v>
      </c>
      <c r="W44" s="255">
        <v>3607.3780000000002</v>
      </c>
      <c r="X44" s="256"/>
      <c r="Y44" s="255">
        <v>8.0359999999999996</v>
      </c>
      <c r="Z44" s="255">
        <v>-24.669</v>
      </c>
      <c r="AA44" s="255">
        <v>101.752</v>
      </c>
      <c r="AB44" s="255">
        <v>239.99199999999999</v>
      </c>
      <c r="AC44" s="255">
        <v>227.58799999999999</v>
      </c>
      <c r="AD44" s="255">
        <v>144.01400000000001</v>
      </c>
    </row>
    <row r="45" spans="1:30">
      <c r="A45" s="369">
        <v>2015</v>
      </c>
      <c r="B45" s="277">
        <v>2015</v>
      </c>
      <c r="C45" s="259">
        <v>3249.89</v>
      </c>
      <c r="D45" s="255">
        <v>3188.5390000000002</v>
      </c>
      <c r="E45" s="255">
        <v>3459.5309999999999</v>
      </c>
      <c r="F45" s="255">
        <v>3587.67</v>
      </c>
      <c r="G45" s="255">
        <v>3715.2849999999999</v>
      </c>
      <c r="H45" s="255">
        <v>3864.7559999999999</v>
      </c>
      <c r="I45" s="255">
        <v>4025.17</v>
      </c>
      <c r="J45" s="255"/>
      <c r="K45" s="255">
        <v>-0.98299999999999998</v>
      </c>
      <c r="L45" s="255">
        <v>-133.833</v>
      </c>
      <c r="M45" s="255">
        <v>-90.234999999999999</v>
      </c>
      <c r="N45" s="255">
        <v>-223.94900000000001</v>
      </c>
      <c r="O45" s="255">
        <v>-331.60300000000001</v>
      </c>
      <c r="P45" s="255">
        <v>-839.96299999999997</v>
      </c>
      <c r="Q45" s="256"/>
      <c r="R45" s="255">
        <v>3187.556</v>
      </c>
      <c r="S45" s="255">
        <v>3325.6979999999999</v>
      </c>
      <c r="T45" s="255">
        <v>3497.4349999999999</v>
      </c>
      <c r="U45" s="255">
        <v>3491.3359999999998</v>
      </c>
      <c r="V45" s="255">
        <v>3533.1529999999998</v>
      </c>
      <c r="W45" s="255">
        <v>3185.2069999999999</v>
      </c>
      <c r="X45" s="256"/>
      <c r="Y45" s="255">
        <v>-62.334000000000003</v>
      </c>
      <c r="Z45" s="255">
        <v>57.732999999999997</v>
      </c>
      <c r="AA45" s="255">
        <v>181.251</v>
      </c>
      <c r="AB45" s="255">
        <v>161.429</v>
      </c>
      <c r="AC45" s="255">
        <v>69.789000000000001</v>
      </c>
      <c r="AD45" s="255">
        <v>-235.95699999999999</v>
      </c>
    </row>
    <row r="46" spans="1:30">
      <c r="A46" s="369">
        <v>2016</v>
      </c>
      <c r="B46" s="277">
        <v>2016</v>
      </c>
      <c r="C46" s="259">
        <v>3267.9650000000001</v>
      </c>
      <c r="D46" s="255">
        <v>3375.5</v>
      </c>
      <c r="E46" s="255">
        <v>3510.797</v>
      </c>
      <c r="F46" s="255">
        <v>3633.3530000000001</v>
      </c>
      <c r="G46" s="255">
        <v>3746.99</v>
      </c>
      <c r="H46" s="255">
        <v>3916.6010000000001</v>
      </c>
      <c r="I46" s="255">
        <v>4075.5659999999998</v>
      </c>
      <c r="J46" s="255"/>
      <c r="K46" s="255">
        <v>-7.0000000000000001E-3</v>
      </c>
      <c r="L46" s="255">
        <v>7.2999999999999995E-2</v>
      </c>
      <c r="M46" s="255">
        <v>-162.86799999999999</v>
      </c>
      <c r="N46" s="255">
        <v>-285.00400000000002</v>
      </c>
      <c r="O46" s="255">
        <v>-838.23299999999995</v>
      </c>
      <c r="P46" s="255">
        <v>-649.42100000000005</v>
      </c>
      <c r="Q46" s="256"/>
      <c r="R46" s="255">
        <v>3375.4929999999999</v>
      </c>
      <c r="S46" s="255">
        <v>3510.87</v>
      </c>
      <c r="T46" s="255">
        <v>3470.4850000000001</v>
      </c>
      <c r="U46" s="255">
        <v>3461.9859999999999</v>
      </c>
      <c r="V46" s="255">
        <v>3078.3679999999999</v>
      </c>
      <c r="W46" s="255">
        <v>3426.145</v>
      </c>
      <c r="X46" s="256"/>
      <c r="Y46" s="255">
        <v>107.52800000000001</v>
      </c>
      <c r="Z46" s="255">
        <v>194.68600000000001</v>
      </c>
      <c r="AA46" s="255">
        <v>140.578</v>
      </c>
      <c r="AB46" s="255">
        <v>-1.3779999999999999</v>
      </c>
      <c r="AC46" s="255">
        <v>-342.79599999999999</v>
      </c>
      <c r="AD46" s="255">
        <v>-620.96699999999998</v>
      </c>
    </row>
    <row r="47" spans="1:30">
      <c r="A47" s="369">
        <v>2017</v>
      </c>
      <c r="B47" s="277">
        <v>2017</v>
      </c>
      <c r="C47" s="259">
        <v>3316.1840000000002</v>
      </c>
      <c r="D47" s="255">
        <v>3404.2240000000002</v>
      </c>
      <c r="E47" s="255">
        <v>3603.6880000000001</v>
      </c>
      <c r="F47" s="255">
        <v>3732.9839999999999</v>
      </c>
      <c r="G47" s="255">
        <v>3878.2170000000001</v>
      </c>
      <c r="H47" s="255">
        <v>4019.0210000000002</v>
      </c>
      <c r="I47" s="255">
        <v>4175.92</v>
      </c>
      <c r="J47" s="255"/>
      <c r="K47" s="255">
        <v>1E-3</v>
      </c>
      <c r="L47" s="255">
        <v>-162.959</v>
      </c>
      <c r="M47" s="255">
        <v>-284.94499999999999</v>
      </c>
      <c r="N47" s="255">
        <v>-838.27700000000004</v>
      </c>
      <c r="O47" s="255">
        <v>-649.50300000000004</v>
      </c>
      <c r="P47" s="255">
        <v>-113.77200000000001</v>
      </c>
      <c r="Q47" s="256"/>
      <c r="R47" s="255">
        <v>3404.2249999999999</v>
      </c>
      <c r="S47" s="255">
        <v>3440.7289999999998</v>
      </c>
      <c r="T47" s="255">
        <v>3448.0390000000002</v>
      </c>
      <c r="U47" s="255">
        <v>3039.94</v>
      </c>
      <c r="V47" s="255">
        <v>3369.518</v>
      </c>
      <c r="W47" s="255">
        <v>4062.1480000000001</v>
      </c>
      <c r="X47" s="256"/>
      <c r="Y47" s="255">
        <v>88.040999999999997</v>
      </c>
      <c r="Z47" s="255">
        <v>110.822</v>
      </c>
      <c r="AA47" s="255">
        <v>-15.324999999999999</v>
      </c>
      <c r="AB47" s="255">
        <v>-381.22399999999999</v>
      </c>
      <c r="AC47" s="255">
        <v>-677.59400000000005</v>
      </c>
      <c r="AD47" s="255">
        <v>-833.971</v>
      </c>
    </row>
    <row r="48" spans="1:30">
      <c r="A48" s="369">
        <v>2018</v>
      </c>
      <c r="B48" s="277">
        <v>2018</v>
      </c>
      <c r="C48" s="259">
        <v>3329.9070000000002</v>
      </c>
      <c r="D48" s="255">
        <v>3337.5520000000001</v>
      </c>
      <c r="E48" s="255">
        <v>3489.69</v>
      </c>
      <c r="F48" s="255">
        <v>3677.652</v>
      </c>
      <c r="G48" s="255">
        <v>3826.5970000000002</v>
      </c>
      <c r="H48" s="255">
        <v>4012.07</v>
      </c>
      <c r="I48" s="255"/>
      <c r="J48" s="255"/>
      <c r="K48" s="255">
        <v>0</v>
      </c>
      <c r="L48" s="255">
        <v>0.23300000000000001</v>
      </c>
      <c r="M48" s="255">
        <v>-573.34799999999996</v>
      </c>
      <c r="N48" s="255">
        <v>-410.04300000000001</v>
      </c>
      <c r="O48" s="255">
        <v>89.259</v>
      </c>
      <c r="P48" s="255"/>
      <c r="Q48" s="256"/>
      <c r="R48" s="255">
        <v>3337.5520000000001</v>
      </c>
      <c r="S48" s="255">
        <v>3489.9229999999998</v>
      </c>
      <c r="T48" s="255">
        <v>3104.3040000000001</v>
      </c>
      <c r="U48" s="255">
        <v>3416.5540000000001</v>
      </c>
      <c r="V48" s="255">
        <v>4101.3289999999997</v>
      </c>
      <c r="W48" s="255"/>
      <c r="X48" s="256"/>
      <c r="Y48" s="255">
        <v>7.6449999999999996</v>
      </c>
      <c r="Z48" s="255">
        <v>26.559000000000001</v>
      </c>
      <c r="AA48" s="255">
        <v>-316.86</v>
      </c>
      <c r="AB48" s="255">
        <v>-630.55799999999999</v>
      </c>
      <c r="AC48" s="255">
        <v>-794.79</v>
      </c>
      <c r="AD48" s="255"/>
    </row>
    <row r="49" spans="1:30">
      <c r="A49" s="369">
        <v>2019</v>
      </c>
      <c r="B49" s="277">
        <v>2019</v>
      </c>
      <c r="C49" s="259">
        <v>3463.364</v>
      </c>
      <c r="D49" s="255">
        <v>3514.9119999999998</v>
      </c>
      <c r="E49" s="255">
        <v>3685.817</v>
      </c>
      <c r="F49" s="255">
        <v>3840.5059999999999</v>
      </c>
      <c r="G49" s="255">
        <v>4012.3119999999999</v>
      </c>
      <c r="H49" s="255"/>
      <c r="I49" s="255"/>
      <c r="J49" s="277"/>
      <c r="K49" s="255">
        <v>-0.124</v>
      </c>
      <c r="L49" s="255">
        <v>-572.99</v>
      </c>
      <c r="M49" s="255">
        <v>-409.95499999999998</v>
      </c>
      <c r="N49" s="255">
        <v>89.257999999999996</v>
      </c>
      <c r="O49" s="255"/>
      <c r="P49" s="255"/>
      <c r="Q49" s="1"/>
      <c r="R49" s="255">
        <v>3514.788</v>
      </c>
      <c r="S49" s="255">
        <v>3112.8270000000002</v>
      </c>
      <c r="T49" s="255">
        <v>3430.5509999999999</v>
      </c>
      <c r="U49" s="256">
        <v>4101.57</v>
      </c>
      <c r="V49" s="256"/>
      <c r="W49" s="256"/>
      <c r="X49" s="1"/>
      <c r="Y49" s="255">
        <v>51.423999999999999</v>
      </c>
      <c r="Z49" s="255">
        <v>-308.33699999999999</v>
      </c>
      <c r="AA49" s="255">
        <v>-616.56100000000004</v>
      </c>
      <c r="AB49" s="255">
        <v>-794.54899999999998</v>
      </c>
      <c r="AC49" s="256"/>
      <c r="AD49" s="256"/>
    </row>
    <row r="50" spans="1:30" s="230" customFormat="1">
      <c r="A50" s="337">
        <v>2020</v>
      </c>
      <c r="B50" s="278">
        <v>2020</v>
      </c>
      <c r="C50" s="282">
        <v>3421.1640000000002</v>
      </c>
      <c r="D50" s="282">
        <v>3631.9789999999998</v>
      </c>
      <c r="E50" s="282">
        <v>3815.9830000000002</v>
      </c>
      <c r="F50" s="282">
        <v>4001.366</v>
      </c>
      <c r="G50" s="282"/>
      <c r="H50" s="282"/>
      <c r="I50" s="282"/>
      <c r="J50" s="282"/>
      <c r="K50" s="282">
        <v>-538.529</v>
      </c>
      <c r="L50" s="282">
        <v>-383.45800000000003</v>
      </c>
      <c r="M50" s="282">
        <v>117.114</v>
      </c>
      <c r="N50" s="282"/>
      <c r="O50" s="282"/>
      <c r="P50" s="282"/>
      <c r="Q50" s="283"/>
      <c r="R50" s="282">
        <v>3093.45</v>
      </c>
      <c r="S50" s="282">
        <v>3432.5250000000001</v>
      </c>
      <c r="T50" s="282">
        <v>4118.4799999999996</v>
      </c>
      <c r="U50" s="282"/>
      <c r="V50" s="282"/>
      <c r="W50" s="282"/>
      <c r="X50" s="283"/>
      <c r="Y50" s="282">
        <v>-327.714</v>
      </c>
      <c r="Z50" s="282">
        <v>-614.58699999999999</v>
      </c>
      <c r="AA50" s="282">
        <v>-777.63900000000001</v>
      </c>
      <c r="AB50" s="282"/>
      <c r="AC50" s="282"/>
      <c r="AD50" s="282"/>
    </row>
    <row r="51" spans="1:30" s="230" customFormat="1">
      <c r="A51" s="337">
        <v>2021</v>
      </c>
      <c r="B51" s="318">
        <v>2021</v>
      </c>
      <c r="C51" s="282">
        <v>4047.1120000000001</v>
      </c>
      <c r="D51" s="282">
        <v>3505.97</v>
      </c>
      <c r="E51" s="282">
        <v>3994.6660000000002</v>
      </c>
      <c r="F51" s="282"/>
      <c r="G51" s="282"/>
      <c r="H51" s="282"/>
      <c r="I51" s="282"/>
      <c r="J51" s="282"/>
      <c r="K51" s="282">
        <v>-80.137</v>
      </c>
      <c r="L51" s="282">
        <v>-45.512999999999998</v>
      </c>
      <c r="M51" s="282"/>
      <c r="N51" s="282"/>
      <c r="O51" s="282"/>
      <c r="P51" s="282"/>
      <c r="Q51" s="283"/>
      <c r="R51" s="282">
        <v>3425.8330000000001</v>
      </c>
      <c r="S51" s="282">
        <v>3949.1529999999998</v>
      </c>
      <c r="T51" s="282"/>
      <c r="U51" s="282"/>
      <c r="V51" s="282"/>
      <c r="W51" s="282"/>
      <c r="X51" s="283"/>
      <c r="Y51" s="282">
        <v>-621.279</v>
      </c>
      <c r="Z51" s="282">
        <v>-946.96600000000001</v>
      </c>
      <c r="AA51" s="282"/>
      <c r="AB51" s="282"/>
      <c r="AC51" s="282"/>
      <c r="AD51" s="282"/>
    </row>
    <row r="52" spans="1:30" s="230" customFormat="1">
      <c r="A52" s="370">
        <v>2022</v>
      </c>
      <c r="B52" s="335">
        <v>2022</v>
      </c>
      <c r="C52" s="257">
        <v>4896.1189999999997</v>
      </c>
      <c r="D52" s="257">
        <v>4760.4350000000004</v>
      </c>
      <c r="E52" s="257"/>
      <c r="F52" s="257"/>
      <c r="G52" s="257"/>
      <c r="H52" s="257"/>
      <c r="I52" s="257"/>
      <c r="J52" s="257"/>
      <c r="K52" s="257">
        <v>-8.0000000000000002E-3</v>
      </c>
      <c r="L52" s="257"/>
      <c r="M52" s="257"/>
      <c r="N52" s="257"/>
      <c r="O52" s="257"/>
      <c r="P52" s="257"/>
      <c r="Q52" s="258"/>
      <c r="R52" s="257">
        <v>4760.4269999999997</v>
      </c>
      <c r="S52" s="257"/>
      <c r="T52" s="257"/>
      <c r="U52" s="257"/>
      <c r="V52" s="257"/>
      <c r="W52" s="257"/>
      <c r="X52" s="258"/>
      <c r="Y52" s="257">
        <v>-135.69200000000001</v>
      </c>
      <c r="Z52" s="257"/>
      <c r="AA52" s="257"/>
      <c r="AB52" s="257"/>
      <c r="AC52" s="257"/>
      <c r="AD52" s="257"/>
    </row>
    <row r="53" spans="1:30">
      <c r="A53" s="254"/>
      <c r="B53" s="224"/>
      <c r="C53" s="259"/>
      <c r="D53" s="259"/>
      <c r="E53" s="259"/>
      <c r="F53" s="259"/>
      <c r="G53" s="259"/>
      <c r="H53" s="259"/>
      <c r="I53" s="259"/>
      <c r="J53" s="224"/>
      <c r="K53" s="224"/>
      <c r="L53" s="224"/>
      <c r="M53" s="224"/>
      <c r="N53" s="224"/>
      <c r="O53" s="224"/>
      <c r="P53" s="224"/>
      <c r="Q53" s="1"/>
      <c r="R53" s="1"/>
      <c r="S53" s="1"/>
      <c r="T53" s="1"/>
      <c r="U53" s="1"/>
      <c r="V53" s="1"/>
      <c r="W53" s="1"/>
      <c r="X53" s="1"/>
      <c r="Y53" s="1"/>
      <c r="Z53" s="1"/>
      <c r="AA53" s="1"/>
      <c r="AB53" s="1"/>
      <c r="AC53" s="1"/>
      <c r="AD53" s="1"/>
    </row>
    <row r="54" spans="1:30">
      <c r="A54" s="254" t="s">
        <v>283</v>
      </c>
      <c r="B54" s="224"/>
      <c r="C54" s="224"/>
      <c r="D54" s="224"/>
      <c r="E54" s="224"/>
      <c r="F54" s="224"/>
      <c r="G54" s="224"/>
      <c r="H54" s="224"/>
      <c r="I54" s="224"/>
      <c r="J54" s="224"/>
      <c r="K54" s="224"/>
      <c r="L54" s="224"/>
      <c r="M54" s="224"/>
      <c r="N54" s="224"/>
      <c r="O54" s="224"/>
      <c r="P54" s="224"/>
      <c r="Q54" s="1"/>
      <c r="R54" s="1"/>
      <c r="S54" s="1"/>
      <c r="T54" s="1"/>
      <c r="U54" s="1"/>
      <c r="V54" s="1"/>
      <c r="W54" s="1"/>
      <c r="X54" s="1"/>
      <c r="Y54" s="1"/>
      <c r="Z54" s="1"/>
      <c r="AA54" s="1"/>
      <c r="AB54" s="1"/>
      <c r="AC54" s="1"/>
      <c r="AD54" s="1"/>
    </row>
    <row r="55" spans="1:30" s="311" customFormat="1" ht="28.35" customHeight="1">
      <c r="A55" s="382" t="s">
        <v>261</v>
      </c>
      <c r="B55" s="382"/>
      <c r="C55" s="382"/>
      <c r="D55" s="382"/>
      <c r="E55" s="382"/>
      <c r="F55" s="382"/>
      <c r="G55" s="382"/>
      <c r="H55" s="382"/>
      <c r="I55" s="382"/>
      <c r="J55" s="382"/>
      <c r="K55" s="382"/>
      <c r="L55" s="382"/>
      <c r="M55" s="321"/>
      <c r="N55" s="321"/>
      <c r="O55" s="321"/>
      <c r="P55" s="321"/>
      <c r="Q55" s="312"/>
      <c r="R55" s="312"/>
      <c r="S55" s="312"/>
      <c r="T55" s="312"/>
      <c r="U55" s="312"/>
      <c r="V55" s="312"/>
      <c r="W55" s="312"/>
      <c r="X55" s="312"/>
      <c r="Y55" s="312"/>
      <c r="Z55" s="312"/>
      <c r="AA55" s="312"/>
      <c r="AB55" s="312"/>
      <c r="AC55" s="312"/>
      <c r="AD55" s="312"/>
    </row>
    <row r="56" spans="1:30" s="311" customFormat="1" ht="28.35" customHeight="1">
      <c r="A56" s="381" t="s">
        <v>318</v>
      </c>
      <c r="B56" s="381"/>
      <c r="C56" s="381"/>
      <c r="D56" s="381"/>
      <c r="E56" s="381"/>
      <c r="F56" s="381"/>
      <c r="G56" s="381"/>
      <c r="H56" s="381"/>
      <c r="I56" s="381"/>
      <c r="J56" s="381"/>
      <c r="K56" s="381"/>
      <c r="L56" s="381"/>
      <c r="M56" s="321"/>
      <c r="N56" s="321"/>
      <c r="O56" s="321"/>
      <c r="P56" s="321"/>
      <c r="Q56" s="312"/>
      <c r="R56" s="312"/>
      <c r="S56" s="312"/>
      <c r="T56" s="312"/>
      <c r="U56" s="312"/>
      <c r="V56" s="312"/>
      <c r="W56" s="312"/>
      <c r="X56" s="312"/>
      <c r="Y56" s="312"/>
      <c r="Z56" s="312"/>
      <c r="AA56" s="312"/>
      <c r="AB56" s="312"/>
      <c r="AC56" s="312"/>
      <c r="AD56" s="312"/>
    </row>
    <row r="57" spans="1:30" s="311" customFormat="1" ht="42" customHeight="1">
      <c r="A57" s="381" t="s">
        <v>285</v>
      </c>
      <c r="B57" s="381"/>
      <c r="C57" s="381"/>
      <c r="D57" s="381"/>
      <c r="E57" s="381"/>
      <c r="F57" s="381"/>
      <c r="G57" s="381"/>
      <c r="H57" s="381"/>
      <c r="I57" s="381"/>
      <c r="J57" s="381"/>
      <c r="K57" s="381"/>
      <c r="L57" s="381"/>
      <c r="M57" s="321"/>
      <c r="N57" s="321"/>
      <c r="O57" s="321"/>
      <c r="P57" s="321"/>
      <c r="Q57" s="312"/>
      <c r="R57" s="312"/>
      <c r="S57" s="312"/>
      <c r="T57" s="312"/>
      <c r="U57" s="312"/>
      <c r="V57" s="312"/>
      <c r="W57" s="312"/>
      <c r="X57" s="312"/>
      <c r="Y57" s="312"/>
      <c r="Z57" s="312"/>
      <c r="AA57" s="312"/>
      <c r="AB57" s="312"/>
      <c r="AC57" s="312"/>
      <c r="AD57" s="312"/>
    </row>
    <row r="58" spans="1:30">
      <c r="A58" s="220"/>
      <c r="B58" s="231"/>
      <c r="C58" s="231"/>
      <c r="D58" s="231"/>
      <c r="E58" s="231"/>
      <c r="F58" s="231"/>
      <c r="G58" s="231"/>
      <c r="H58" s="231"/>
      <c r="I58" s="231"/>
      <c r="J58" s="231"/>
      <c r="K58" s="231"/>
      <c r="L58" s="231"/>
      <c r="M58" s="231"/>
      <c r="N58" s="231"/>
      <c r="O58" s="231"/>
      <c r="P58" s="231"/>
      <c r="Q58" s="9"/>
      <c r="R58" s="9"/>
      <c r="S58" s="9"/>
      <c r="T58" s="9"/>
      <c r="U58" s="9"/>
      <c r="V58" s="9"/>
      <c r="W58" s="9"/>
      <c r="X58" s="9"/>
      <c r="Y58" s="9"/>
      <c r="Z58" s="9"/>
      <c r="AA58" s="9"/>
      <c r="AB58" s="9"/>
      <c r="AC58" s="9"/>
      <c r="AD58" s="9"/>
    </row>
    <row r="60" spans="1:30">
      <c r="A60" s="376" t="s">
        <v>101</v>
      </c>
      <c r="B60" s="376"/>
      <c r="C60" s="376"/>
      <c r="D60" s="376"/>
      <c r="E60" s="376"/>
      <c r="F60" s="376"/>
    </row>
  </sheetData>
  <mergeCells count="11">
    <mergeCell ref="R10:W10"/>
    <mergeCell ref="Y10:AD10"/>
    <mergeCell ref="A60:F60"/>
    <mergeCell ref="A8:A11"/>
    <mergeCell ref="B10:B11"/>
    <mergeCell ref="C10:C11"/>
    <mergeCell ref="D10:I10"/>
    <mergeCell ref="K10:P10"/>
    <mergeCell ref="A55:L55"/>
    <mergeCell ref="A56:L56"/>
    <mergeCell ref="A57:L57"/>
  </mergeCells>
  <hyperlinks>
    <hyperlink ref="A60" location="Contents!A1" display="Back to Table of Contents" xr:uid="{00000000-0004-0000-0700-000000000000}"/>
    <hyperlink ref="A2" r:id="rId1" xr:uid="{0F339519-821B-41B2-8F05-FB61730EDB14}"/>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3"/>
  <sheetViews>
    <sheetView topLeftCell="A31" zoomScaleNormal="100" workbookViewId="0"/>
  </sheetViews>
  <sheetFormatPr defaultColWidth="8.5703125" defaultRowHeight="15"/>
  <cols>
    <col min="1" max="2" width="12.5703125" style="129" customWidth="1"/>
    <col min="3" max="5" width="12.85546875" style="129" customWidth="1"/>
    <col min="6" max="6" width="1.5703125" style="311" customWidth="1"/>
    <col min="7" max="13" width="12.5703125" style="129" customWidth="1"/>
    <col min="14" max="14" width="2.5703125" style="129" customWidth="1"/>
    <col min="15" max="20" width="12.5703125" style="129" customWidth="1"/>
    <col min="21" max="16384" width="8.5703125" style="129"/>
  </cols>
  <sheetData>
    <row r="1" spans="1:20" s="156" customFormat="1" ht="14.85" customHeight="1">
      <c r="A1" s="301" t="s">
        <v>310</v>
      </c>
      <c r="B1" s="317"/>
      <c r="C1" s="317"/>
      <c r="D1" s="317"/>
      <c r="E1" s="317"/>
      <c r="F1" s="317"/>
      <c r="G1" s="317"/>
      <c r="H1" s="317"/>
      <c r="I1" s="317"/>
      <c r="J1" s="317"/>
      <c r="K1" s="317"/>
      <c r="L1" s="317"/>
      <c r="M1" s="317"/>
      <c r="N1" s="317"/>
      <c r="O1" s="317"/>
      <c r="P1" s="154"/>
      <c r="Q1" s="155"/>
      <c r="R1" s="336"/>
      <c r="S1" s="336"/>
    </row>
    <row r="2" spans="1:20" s="156" customFormat="1" ht="14.85" customHeight="1">
      <c r="A2" s="302" t="s">
        <v>337</v>
      </c>
      <c r="B2" s="317"/>
      <c r="C2" s="317"/>
      <c r="D2" s="317"/>
      <c r="E2" s="317"/>
      <c r="F2" s="317"/>
      <c r="G2" s="317"/>
      <c r="H2" s="317"/>
      <c r="I2" s="317"/>
      <c r="J2" s="317"/>
      <c r="K2" s="317"/>
      <c r="L2" s="317"/>
      <c r="M2" s="317"/>
      <c r="N2" s="317"/>
      <c r="O2" s="317"/>
      <c r="P2" s="154"/>
      <c r="Q2" s="155"/>
      <c r="R2" s="336"/>
      <c r="S2" s="336"/>
    </row>
    <row r="5" spans="1:20">
      <c r="A5" s="251" t="s">
        <v>281</v>
      </c>
      <c r="B5" s="224"/>
      <c r="C5" s="224"/>
      <c r="D5" s="224"/>
      <c r="E5" s="224"/>
      <c r="F5" s="321"/>
      <c r="G5" s="1"/>
      <c r="H5" s="1"/>
      <c r="I5" s="1"/>
      <c r="J5" s="1"/>
      <c r="K5" s="1"/>
      <c r="L5" s="1"/>
      <c r="M5" s="1"/>
      <c r="N5" s="1"/>
      <c r="O5" s="1"/>
      <c r="P5" s="1"/>
      <c r="Q5" s="1"/>
      <c r="R5" s="1"/>
      <c r="S5" s="1"/>
      <c r="T5" s="1"/>
    </row>
    <row r="6" spans="1:20">
      <c r="A6" s="320" t="s">
        <v>25</v>
      </c>
      <c r="B6" s="231"/>
      <c r="C6" s="231"/>
      <c r="D6" s="231"/>
      <c r="E6" s="231"/>
      <c r="F6" s="324"/>
      <c r="G6" s="9"/>
      <c r="H6" s="9"/>
      <c r="I6" s="9"/>
      <c r="J6" s="9"/>
      <c r="K6" s="9"/>
      <c r="L6" s="9"/>
      <c r="M6" s="9"/>
      <c r="N6" s="9"/>
      <c r="O6" s="9"/>
      <c r="P6" s="9"/>
      <c r="Q6" s="9"/>
      <c r="R6" s="9"/>
      <c r="S6" s="9"/>
      <c r="T6" s="9"/>
    </row>
    <row r="7" spans="1:20" s="311" customFormat="1">
      <c r="A7" s="329"/>
      <c r="B7" s="318"/>
      <c r="C7" s="318"/>
      <c r="D7" s="318"/>
      <c r="E7" s="318"/>
      <c r="F7" s="318"/>
      <c r="G7" s="313"/>
      <c r="H7" s="313"/>
      <c r="I7" s="313"/>
      <c r="J7" s="313"/>
      <c r="K7" s="313"/>
      <c r="L7" s="313"/>
      <c r="M7" s="313"/>
      <c r="N7" s="313"/>
      <c r="O7" s="313"/>
      <c r="P7" s="313"/>
      <c r="Q7" s="313"/>
      <c r="R7" s="313"/>
      <c r="S7" s="313"/>
      <c r="T7" s="313"/>
    </row>
    <row r="8" spans="1:20">
      <c r="A8" s="401" t="s">
        <v>256</v>
      </c>
      <c r="B8" s="224"/>
      <c r="C8" s="224"/>
      <c r="D8" s="224"/>
      <c r="E8" s="224"/>
      <c r="F8" s="321"/>
      <c r="G8" s="1"/>
      <c r="H8" s="1"/>
      <c r="I8" s="1"/>
      <c r="J8" s="1"/>
      <c r="K8" s="1"/>
      <c r="L8" s="1"/>
      <c r="M8" s="1"/>
      <c r="N8" s="1"/>
      <c r="O8" s="1"/>
      <c r="P8" s="1"/>
      <c r="Q8" s="1"/>
      <c r="R8" s="1"/>
      <c r="S8" s="1"/>
      <c r="T8" s="1"/>
    </row>
    <row r="9" spans="1:20">
      <c r="A9" s="403"/>
      <c r="B9" s="224"/>
      <c r="C9" s="224"/>
      <c r="D9" s="224"/>
      <c r="E9" s="224"/>
      <c r="F9" s="321"/>
      <c r="G9" s="1"/>
      <c r="H9" s="1"/>
      <c r="I9" s="1"/>
      <c r="J9" s="1"/>
      <c r="K9" s="1"/>
      <c r="L9" s="1"/>
      <c r="M9" s="1"/>
      <c r="N9" s="1"/>
      <c r="O9" s="1"/>
      <c r="P9" s="1"/>
      <c r="Q9" s="1"/>
      <c r="R9" s="1"/>
      <c r="S9" s="1"/>
      <c r="T9" s="1"/>
    </row>
    <row r="10" spans="1:20">
      <c r="A10" s="403"/>
      <c r="B10" s="402" t="s">
        <v>257</v>
      </c>
      <c r="C10" s="1"/>
      <c r="D10" s="224"/>
      <c r="E10" s="224"/>
      <c r="G10" s="1"/>
      <c r="H10" s="1"/>
      <c r="I10" s="69"/>
      <c r="J10" s="1"/>
      <c r="K10" s="1"/>
      <c r="L10" s="1"/>
      <c r="M10" s="1"/>
      <c r="N10" s="1"/>
      <c r="O10" s="404" t="s">
        <v>262</v>
      </c>
      <c r="P10" s="404"/>
      <c r="Q10" s="404"/>
      <c r="R10" s="404"/>
      <c r="S10" s="404"/>
      <c r="T10" s="404"/>
    </row>
    <row r="11" spans="1:20">
      <c r="A11" s="403"/>
      <c r="B11" s="402"/>
      <c r="C11" s="375" t="s">
        <v>263</v>
      </c>
      <c r="D11" s="375"/>
      <c r="E11" s="375"/>
      <c r="F11" s="318"/>
      <c r="G11" s="9"/>
      <c r="H11" s="375" t="s">
        <v>264</v>
      </c>
      <c r="I11" s="375"/>
      <c r="J11" s="375"/>
      <c r="K11" s="375"/>
      <c r="L11" s="375"/>
      <c r="M11" s="375"/>
      <c r="N11" s="246"/>
      <c r="O11" s="405"/>
      <c r="P11" s="405"/>
      <c r="Q11" s="405"/>
      <c r="R11" s="405"/>
      <c r="S11" s="405"/>
      <c r="T11" s="405"/>
    </row>
    <row r="12" spans="1:20">
      <c r="A12" s="400"/>
      <c r="B12" s="399"/>
      <c r="C12" s="231" t="s">
        <v>265</v>
      </c>
      <c r="D12" s="231" t="s">
        <v>266</v>
      </c>
      <c r="E12" s="231" t="s">
        <v>267</v>
      </c>
      <c r="F12" s="324"/>
      <c r="G12" s="231" t="s">
        <v>268</v>
      </c>
      <c r="H12" s="231" t="s">
        <v>159</v>
      </c>
      <c r="I12" s="231" t="s">
        <v>160</v>
      </c>
      <c r="J12" s="231" t="s">
        <v>161</v>
      </c>
      <c r="K12" s="231" t="s">
        <v>162</v>
      </c>
      <c r="L12" s="231" t="s">
        <v>163</v>
      </c>
      <c r="M12" s="231" t="s">
        <v>164</v>
      </c>
      <c r="N12" s="260"/>
      <c r="O12" s="231" t="s">
        <v>159</v>
      </c>
      <c r="P12" s="231" t="s">
        <v>160</v>
      </c>
      <c r="Q12" s="231" t="s">
        <v>161</v>
      </c>
      <c r="R12" s="231" t="s">
        <v>162</v>
      </c>
      <c r="S12" s="231" t="s">
        <v>163</v>
      </c>
      <c r="T12" s="231" t="s">
        <v>164</v>
      </c>
    </row>
    <row r="13" spans="1:20">
      <c r="A13" s="261"/>
      <c r="B13" s="224">
        <v>1981</v>
      </c>
      <c r="C13" s="262">
        <v>3163.875</v>
      </c>
      <c r="D13" s="263"/>
      <c r="E13" s="264"/>
      <c r="F13" s="326"/>
      <c r="G13" s="265"/>
      <c r="H13" s="263"/>
      <c r="I13" s="263"/>
      <c r="J13" s="263"/>
      <c r="K13" s="263"/>
      <c r="L13" s="263"/>
      <c r="M13" s="263"/>
      <c r="N13" s="260"/>
      <c r="O13" s="266"/>
      <c r="P13" s="266"/>
      <c r="Q13" s="266"/>
      <c r="R13" s="266"/>
      <c r="S13" s="266"/>
      <c r="T13" s="266"/>
    </row>
    <row r="14" spans="1:20">
      <c r="A14" s="254">
        <v>1982</v>
      </c>
      <c r="B14" s="224">
        <v>1982</v>
      </c>
      <c r="C14" s="262">
        <v>3350.7249999999999</v>
      </c>
      <c r="D14" s="264"/>
      <c r="E14" s="264" t="s">
        <v>269</v>
      </c>
      <c r="F14" s="326"/>
      <c r="G14" s="264">
        <v>2857.4810000000002</v>
      </c>
      <c r="H14" s="264">
        <v>3060.4789999999998</v>
      </c>
      <c r="I14" s="264">
        <v>3429.7730000000001</v>
      </c>
      <c r="J14" s="264">
        <v>3786.0839999999998</v>
      </c>
      <c r="K14" s="264">
        <v>4168.3900000000003</v>
      </c>
      <c r="L14" s="264">
        <v>4549.2780000000002</v>
      </c>
      <c r="M14" s="264">
        <v>4980.5119999999997</v>
      </c>
      <c r="N14" s="259"/>
      <c r="O14" s="259">
        <f>(C13*H14/G14-C14)/C14*100</f>
        <v>1.1315313300420302</v>
      </c>
      <c r="P14" s="259">
        <f t="shared" ref="P14:P23" si="0">(C13*I14/G14-C15)/C15*100</f>
        <v>6.3227911028931629</v>
      </c>
      <c r="Q14" s="259">
        <f t="shared" ref="Q14:Q23" si="1">(C13*J14/G14-C16)/C16*100</f>
        <v>5.1415871781250333</v>
      </c>
      <c r="R14" s="259">
        <f t="shared" ref="R14:R23" si="2">(C13*K14/G14-C17)/C17*100</f>
        <v>7.5236812198325413</v>
      </c>
      <c r="S14" s="259">
        <f t="shared" ref="S14:S23" si="3">(C13*L14/G14-C18)/C18*100</f>
        <v>10.787737835461966</v>
      </c>
      <c r="T14" s="259">
        <f t="shared" ref="T14:T23" si="4">(C13*M14/G14-C19)/C19*100</f>
        <v>15.290543302128432</v>
      </c>
    </row>
    <row r="15" spans="1:20">
      <c r="A15" s="254">
        <v>1983</v>
      </c>
      <c r="B15" s="224">
        <v>1983</v>
      </c>
      <c r="C15" s="262">
        <v>3571.7</v>
      </c>
      <c r="D15" s="264"/>
      <c r="E15" s="264" t="s">
        <v>269</v>
      </c>
      <c r="F15" s="326"/>
      <c r="G15" s="264">
        <v>3031.373</v>
      </c>
      <c r="H15" s="264">
        <v>3194.7370000000001</v>
      </c>
      <c r="I15" s="264">
        <v>3494.96</v>
      </c>
      <c r="J15" s="264">
        <v>3823.2869999999998</v>
      </c>
      <c r="K15" s="264">
        <v>4148.29</v>
      </c>
      <c r="L15" s="264">
        <v>4467.0290000000005</v>
      </c>
      <c r="M15" s="264">
        <v>4794.3050000000003</v>
      </c>
      <c r="N15" s="259"/>
      <c r="O15" s="259">
        <f t="shared" ref="O15:O23" si="5">(C14*H15/G15-C15)/C15*100</f>
        <v>-1.1311356529698275</v>
      </c>
      <c r="P15" s="259">
        <f t="shared" si="0"/>
        <v>-3.1075504595642496</v>
      </c>
      <c r="Q15" s="259">
        <f t="shared" si="1"/>
        <v>-1.5453751244415512</v>
      </c>
      <c r="R15" s="259">
        <f t="shared" si="2"/>
        <v>0.85136248986488594</v>
      </c>
      <c r="S15" s="259">
        <f t="shared" si="3"/>
        <v>3.2290449308222731</v>
      </c>
      <c r="T15" s="259">
        <f t="shared" si="4"/>
        <v>2.6912131938178709</v>
      </c>
    </row>
    <row r="16" spans="1:20">
      <c r="A16" s="254">
        <v>1984</v>
      </c>
      <c r="B16" s="224">
        <v>1984</v>
      </c>
      <c r="C16" s="262">
        <v>3987.05</v>
      </c>
      <c r="D16" s="264"/>
      <c r="E16" s="264" t="s">
        <v>269</v>
      </c>
      <c r="F16" s="326"/>
      <c r="G16" s="264">
        <v>3231.5909999999999</v>
      </c>
      <c r="H16" s="264">
        <v>3564.1509999999998</v>
      </c>
      <c r="I16" s="264">
        <v>3912.1750000000002</v>
      </c>
      <c r="J16" s="264">
        <v>4252.2240000000002</v>
      </c>
      <c r="K16" s="264">
        <v>4612.8140000000003</v>
      </c>
      <c r="L16" s="264">
        <v>4976.8019999999997</v>
      </c>
      <c r="M16" s="264">
        <v>5376.3230000000003</v>
      </c>
      <c r="N16" s="259"/>
      <c r="O16" s="259">
        <f t="shared" si="5"/>
        <v>-1.1986230842990773</v>
      </c>
      <c r="P16" s="259">
        <f t="shared" si="0"/>
        <v>0.73413722618738675</v>
      </c>
      <c r="Q16" s="259">
        <f t="shared" si="1"/>
        <v>3.3684420202980405</v>
      </c>
      <c r="R16" s="259">
        <f t="shared" si="2"/>
        <v>6.5879860624422335</v>
      </c>
      <c r="S16" s="259">
        <f t="shared" si="3"/>
        <v>6.5901723188710779</v>
      </c>
      <c r="T16" s="259">
        <f t="shared" si="4"/>
        <v>6.5398654485925345</v>
      </c>
    </row>
    <row r="17" spans="1:20">
      <c r="A17" s="254">
        <v>1985</v>
      </c>
      <c r="B17" s="224">
        <v>1985</v>
      </c>
      <c r="C17" s="262">
        <v>4292.3999999999996</v>
      </c>
      <c r="D17" s="264"/>
      <c r="E17" s="264" t="s">
        <v>269</v>
      </c>
      <c r="F17" s="326"/>
      <c r="G17" s="264">
        <v>3581</v>
      </c>
      <c r="H17" s="264">
        <v>3855</v>
      </c>
      <c r="I17" s="264">
        <v>4158</v>
      </c>
      <c r="J17" s="264">
        <v>4483</v>
      </c>
      <c r="K17" s="264">
        <v>4830</v>
      </c>
      <c r="L17" s="264">
        <v>5204</v>
      </c>
      <c r="M17" s="264">
        <v>5606</v>
      </c>
      <c r="N17" s="259"/>
      <c r="O17" s="259">
        <f t="shared" si="5"/>
        <v>-6.5489849239092511E-3</v>
      </c>
      <c r="P17" s="259">
        <f t="shared" si="0"/>
        <v>1.822814764055608</v>
      </c>
      <c r="Q17" s="259">
        <f t="shared" si="1"/>
        <v>4.3517722699426438</v>
      </c>
      <c r="R17" s="259">
        <f t="shared" si="2"/>
        <v>4.2083955624833767</v>
      </c>
      <c r="S17" s="259">
        <f t="shared" si="3"/>
        <v>3.885002973112857</v>
      </c>
      <c r="T17" s="259">
        <f t="shared" si="4"/>
        <v>5.2814766148323891</v>
      </c>
    </row>
    <row r="18" spans="1:20">
      <c r="A18" s="254">
        <v>1986</v>
      </c>
      <c r="B18" s="224">
        <v>1986</v>
      </c>
      <c r="C18" s="262">
        <v>4546.6000000000004</v>
      </c>
      <c r="D18" s="264"/>
      <c r="E18" s="264" t="s">
        <v>269</v>
      </c>
      <c r="F18" s="326"/>
      <c r="G18" s="264">
        <v>3937</v>
      </c>
      <c r="H18" s="264">
        <v>4192</v>
      </c>
      <c r="I18" s="264">
        <v>4504</v>
      </c>
      <c r="J18" s="264">
        <v>4838</v>
      </c>
      <c r="K18" s="264">
        <v>5214</v>
      </c>
      <c r="L18" s="264">
        <v>5619</v>
      </c>
      <c r="M18" s="264">
        <v>6047</v>
      </c>
      <c r="N18" s="259"/>
      <c r="O18" s="259">
        <f t="shared" si="5"/>
        <v>0.52389266789703925</v>
      </c>
      <c r="P18" s="259">
        <f t="shared" si="0"/>
        <v>2.6636930400455379</v>
      </c>
      <c r="Q18" s="259">
        <f t="shared" si="1"/>
        <v>2.2136396525481756</v>
      </c>
      <c r="R18" s="259">
        <f t="shared" si="2"/>
        <v>1.9234242434490461</v>
      </c>
      <c r="S18" s="259">
        <f t="shared" si="3"/>
        <v>3.3344938454473496</v>
      </c>
      <c r="T18" s="259">
        <f t="shared" si="4"/>
        <v>7.5676239702223533</v>
      </c>
    </row>
    <row r="19" spans="1:20">
      <c r="A19" s="254">
        <v>1987</v>
      </c>
      <c r="B19" s="224">
        <v>1987</v>
      </c>
      <c r="C19" s="262">
        <v>4783.1750000000002</v>
      </c>
      <c r="D19" s="264"/>
      <c r="E19" s="264" t="s">
        <v>269</v>
      </c>
      <c r="F19" s="326"/>
      <c r="G19" s="264">
        <v>4163</v>
      </c>
      <c r="H19" s="264">
        <v>4399</v>
      </c>
      <c r="I19" s="264">
        <v>4698</v>
      </c>
      <c r="J19" s="264">
        <v>5033</v>
      </c>
      <c r="K19" s="264">
        <v>5406</v>
      </c>
      <c r="L19" s="264">
        <v>5792</v>
      </c>
      <c r="M19" s="264">
        <v>6186</v>
      </c>
      <c r="N19" s="259"/>
      <c r="O19" s="259">
        <f t="shared" si="5"/>
        <v>0.44261898617151874</v>
      </c>
      <c r="P19" s="259">
        <f t="shared" si="0"/>
        <v>-0.57363391323944701</v>
      </c>
      <c r="Q19" s="259">
        <f t="shared" si="1"/>
        <v>-1.4457233427918774</v>
      </c>
      <c r="R19" s="259">
        <f t="shared" si="2"/>
        <v>-0.41179809594748584</v>
      </c>
      <c r="S19" s="259">
        <f t="shared" si="3"/>
        <v>3.2085616502734902</v>
      </c>
      <c r="T19" s="259">
        <f t="shared" si="4"/>
        <v>4.7756037634625406</v>
      </c>
    </row>
    <row r="20" spans="1:20">
      <c r="A20" s="254">
        <v>1988</v>
      </c>
      <c r="B20" s="224">
        <v>1988</v>
      </c>
      <c r="C20" s="262">
        <v>5160.5</v>
      </c>
      <c r="D20" s="264"/>
      <c r="E20" s="264" t="s">
        <v>269</v>
      </c>
      <c r="F20" s="326"/>
      <c r="G20" s="264">
        <v>4409</v>
      </c>
      <c r="H20" s="264">
        <v>4678</v>
      </c>
      <c r="I20" s="264">
        <v>4984</v>
      </c>
      <c r="J20" s="264">
        <v>5326</v>
      </c>
      <c r="K20" s="264">
        <v>5687</v>
      </c>
      <c r="L20" s="264">
        <v>6077</v>
      </c>
      <c r="M20" s="264">
        <v>6497</v>
      </c>
      <c r="N20" s="259"/>
      <c r="O20" s="259">
        <f t="shared" si="5"/>
        <v>-1.6567386265803059</v>
      </c>
      <c r="P20" s="259">
        <f t="shared" si="0"/>
        <v>-3.0556701130537727</v>
      </c>
      <c r="Q20" s="259">
        <f t="shared" si="1"/>
        <v>-2.5394524861081047</v>
      </c>
      <c r="R20" s="259">
        <f t="shared" si="2"/>
        <v>0.66215778348173016</v>
      </c>
      <c r="S20" s="259">
        <f t="shared" si="3"/>
        <v>2.2434105205594874</v>
      </c>
      <c r="T20" s="259">
        <f t="shared" si="4"/>
        <v>3.5167165110921368</v>
      </c>
    </row>
    <row r="21" spans="1:20">
      <c r="A21" s="254">
        <v>1989</v>
      </c>
      <c r="B21" s="224">
        <v>1989</v>
      </c>
      <c r="C21" s="262">
        <v>5577.4</v>
      </c>
      <c r="D21" s="264"/>
      <c r="E21" s="264" t="s">
        <v>269</v>
      </c>
      <c r="F21" s="326"/>
      <c r="G21" s="264">
        <v>4780</v>
      </c>
      <c r="H21" s="264">
        <v>5122</v>
      </c>
      <c r="I21" s="264">
        <v>5454</v>
      </c>
      <c r="J21" s="264">
        <v>5812</v>
      </c>
      <c r="K21" s="264">
        <v>6184</v>
      </c>
      <c r="L21" s="264">
        <v>6581</v>
      </c>
      <c r="M21" s="264">
        <v>7006</v>
      </c>
      <c r="N21" s="259"/>
      <c r="O21" s="259">
        <f t="shared" si="5"/>
        <v>-0.85480584900838197</v>
      </c>
      <c r="P21" s="259">
        <f t="shared" si="0"/>
        <v>-0.68141295847705186</v>
      </c>
      <c r="Q21" s="259">
        <f t="shared" si="1"/>
        <v>2.3755686573772219</v>
      </c>
      <c r="R21" s="259">
        <f t="shared" si="2"/>
        <v>3.5388379428929175</v>
      </c>
      <c r="S21" s="259">
        <f t="shared" si="3"/>
        <v>4.3463413290484434</v>
      </c>
      <c r="T21" s="259">
        <f t="shared" si="4"/>
        <v>5.0527811259117366</v>
      </c>
    </row>
    <row r="22" spans="1:20">
      <c r="A22" s="254">
        <v>1990</v>
      </c>
      <c r="B22" s="224">
        <v>1990</v>
      </c>
      <c r="C22" s="262">
        <v>5928.55</v>
      </c>
      <c r="D22" s="264"/>
      <c r="E22" s="264" t="s">
        <v>269</v>
      </c>
      <c r="F22" s="326"/>
      <c r="G22" s="264">
        <v>5153</v>
      </c>
      <c r="H22" s="264">
        <v>5453</v>
      </c>
      <c r="I22" s="264">
        <v>5800</v>
      </c>
      <c r="J22" s="264">
        <v>6180</v>
      </c>
      <c r="K22" s="264">
        <v>6583</v>
      </c>
      <c r="L22" s="264">
        <v>7010</v>
      </c>
      <c r="M22" s="264">
        <v>7462</v>
      </c>
      <c r="N22" s="259"/>
      <c r="O22" s="259">
        <f t="shared" si="5"/>
        <v>-0.44601231120585055</v>
      </c>
      <c r="P22" s="259">
        <f t="shared" si="0"/>
        <v>2.4251194621913283</v>
      </c>
      <c r="Q22" s="259">
        <f t="shared" si="1"/>
        <v>3.7361306243260546</v>
      </c>
      <c r="R22" s="259">
        <f t="shared" si="2"/>
        <v>4.6446318661329338</v>
      </c>
      <c r="S22" s="259">
        <f t="shared" si="3"/>
        <v>5.3812154446255303</v>
      </c>
      <c r="T22" s="259">
        <f t="shared" si="4"/>
        <v>6.4688697517671434</v>
      </c>
    </row>
    <row r="23" spans="1:20">
      <c r="A23" s="254">
        <v>1991</v>
      </c>
      <c r="B23" s="224">
        <v>1991</v>
      </c>
      <c r="C23" s="262">
        <v>6129.05</v>
      </c>
      <c r="D23" s="264">
        <v>6093.1750000000002</v>
      </c>
      <c r="E23" s="264" t="s">
        <v>269</v>
      </c>
      <c r="F23" s="326"/>
      <c r="G23" s="264">
        <v>5406</v>
      </c>
      <c r="H23" s="264">
        <v>5624</v>
      </c>
      <c r="I23" s="264">
        <v>6003</v>
      </c>
      <c r="J23" s="264">
        <v>6405</v>
      </c>
      <c r="K23" s="264">
        <v>6813</v>
      </c>
      <c r="L23" s="264">
        <v>7246</v>
      </c>
      <c r="M23" s="264">
        <v>7705</v>
      </c>
      <c r="N23" s="259"/>
      <c r="O23" s="259">
        <f t="shared" si="5"/>
        <v>0.62933282590952522</v>
      </c>
      <c r="P23" s="259">
        <f t="shared" si="0"/>
        <v>2.0964657981557049</v>
      </c>
      <c r="Q23" s="259">
        <f t="shared" si="1"/>
        <v>3.1604027972083983</v>
      </c>
      <c r="R23" s="259">
        <f t="shared" si="2"/>
        <v>3.7729995140054582</v>
      </c>
      <c r="S23" s="259">
        <f t="shared" si="3"/>
        <v>4.7530132521716526</v>
      </c>
      <c r="T23" s="259">
        <f t="shared" si="4"/>
        <v>5.8610227904215497</v>
      </c>
    </row>
    <row r="24" spans="1:20">
      <c r="A24" s="254">
        <v>1992</v>
      </c>
      <c r="B24" s="224">
        <v>1992</v>
      </c>
      <c r="C24" s="262">
        <v>6448.0749999999998</v>
      </c>
      <c r="D24" s="264">
        <v>6416.25</v>
      </c>
      <c r="E24" s="264" t="s">
        <v>252</v>
      </c>
      <c r="F24" s="326"/>
      <c r="G24" s="264">
        <v>5627</v>
      </c>
      <c r="H24" s="264">
        <v>5846</v>
      </c>
      <c r="I24" s="264">
        <v>6237</v>
      </c>
      <c r="J24" s="264">
        <v>6621</v>
      </c>
      <c r="K24" s="264">
        <v>7004</v>
      </c>
      <c r="L24" s="264">
        <v>7414</v>
      </c>
      <c r="M24" s="264">
        <v>7849</v>
      </c>
      <c r="N24" s="259"/>
      <c r="O24" s="259">
        <f t="shared" ref="O24:O44" si="6">(D23*H24/G24-D24)/D24*100</f>
        <v>-1.3392823578090114</v>
      </c>
      <c r="P24" s="259">
        <f t="shared" ref="P24:P42" si="7">(D23*I24/G24-D25)/D25*100</f>
        <v>-0.31900874879813984</v>
      </c>
      <c r="Q24" s="259">
        <f t="shared" ref="Q24:Q46" si="8">(D23*J24/G24-D26)/D26*100</f>
        <v>-0.10207789531963039</v>
      </c>
      <c r="R24" s="259">
        <f t="shared" ref="R24:R46" si="9">(D23*K24/G24-D27)/D27*100</f>
        <v>0.31518173316776937</v>
      </c>
      <c r="S24" s="259">
        <f t="shared" ref="S24:S44" si="10">(D23*L24/G24-D28)/D28*100</f>
        <v>0.96708384083651211</v>
      </c>
      <c r="T24" s="259">
        <f t="shared" ref="T24:T43" si="11">(D23*M24/G24-D29)/D29*100</f>
        <v>0.57074771810587099</v>
      </c>
    </row>
    <row r="25" spans="1:20">
      <c r="A25" s="254">
        <v>1993</v>
      </c>
      <c r="B25" s="224">
        <v>1993</v>
      </c>
      <c r="C25" s="262">
        <v>6808.9250000000002</v>
      </c>
      <c r="D25" s="264">
        <v>6775.3249999999998</v>
      </c>
      <c r="E25" s="264" t="s">
        <v>252</v>
      </c>
      <c r="F25" s="326"/>
      <c r="G25" s="264">
        <v>5869</v>
      </c>
      <c r="H25" s="264">
        <v>6173</v>
      </c>
      <c r="I25" s="264">
        <v>6508</v>
      </c>
      <c r="J25" s="264">
        <v>6855</v>
      </c>
      <c r="K25" s="264">
        <v>7202</v>
      </c>
      <c r="L25" s="264">
        <v>7543</v>
      </c>
      <c r="M25" s="264">
        <v>7873</v>
      </c>
      <c r="N25" s="259"/>
      <c r="O25" s="259">
        <f t="shared" si="6"/>
        <v>-0.39450172600032885</v>
      </c>
      <c r="P25" s="259">
        <f t="shared" si="7"/>
        <v>-0.86412533412885895</v>
      </c>
      <c r="Q25" s="259">
        <f t="shared" si="8"/>
        <v>-0.87609167535801957</v>
      </c>
      <c r="R25" s="259">
        <f t="shared" si="9"/>
        <v>-0.97820839986978159</v>
      </c>
      <c r="S25" s="259">
        <f t="shared" si="10"/>
        <v>-2.4220052483660024</v>
      </c>
      <c r="T25" s="259">
        <f t="shared" si="11"/>
        <v>-3.6244087297585819</v>
      </c>
    </row>
    <row r="26" spans="1:20">
      <c r="A26" s="254">
        <v>1994</v>
      </c>
      <c r="B26" s="224">
        <v>1994</v>
      </c>
      <c r="C26" s="262">
        <v>7199.9</v>
      </c>
      <c r="D26" s="264">
        <v>7176.85</v>
      </c>
      <c r="E26" s="264" t="s">
        <v>252</v>
      </c>
      <c r="F26" s="326"/>
      <c r="G26" s="264">
        <v>6295</v>
      </c>
      <c r="H26" s="264">
        <v>6637</v>
      </c>
      <c r="I26" s="264">
        <v>7006</v>
      </c>
      <c r="J26" s="264">
        <v>7386</v>
      </c>
      <c r="K26" s="264">
        <v>7780</v>
      </c>
      <c r="L26" s="264">
        <v>8185</v>
      </c>
      <c r="M26" s="264">
        <v>8596</v>
      </c>
      <c r="N26" s="259"/>
      <c r="O26" s="259">
        <f t="shared" si="6"/>
        <v>-0.46579632532749271</v>
      </c>
      <c r="P26" s="259">
        <f t="shared" si="7"/>
        <v>-0.26253598677427376</v>
      </c>
      <c r="Q26" s="259">
        <f t="shared" si="8"/>
        <v>-2.2057208697727267E-2</v>
      </c>
      <c r="R26" s="259">
        <f t="shared" si="9"/>
        <v>-0.91575409639775907</v>
      </c>
      <c r="S26" s="259">
        <f t="shared" si="10"/>
        <v>-1.3578072072860967</v>
      </c>
      <c r="T26" s="259">
        <f t="shared" si="11"/>
        <v>-2.3994542746575465</v>
      </c>
    </row>
    <row r="27" spans="1:20">
      <c r="A27" s="254">
        <v>1995</v>
      </c>
      <c r="B27" s="224">
        <v>1995</v>
      </c>
      <c r="C27" s="262">
        <v>7585.85</v>
      </c>
      <c r="D27" s="264">
        <v>7560.4250000000002</v>
      </c>
      <c r="E27" s="264" t="s">
        <v>252</v>
      </c>
      <c r="F27" s="326"/>
      <c r="G27" s="264">
        <v>6632</v>
      </c>
      <c r="H27" s="264">
        <v>7036</v>
      </c>
      <c r="I27" s="264">
        <v>7370</v>
      </c>
      <c r="J27" s="264">
        <v>7747</v>
      </c>
      <c r="K27" s="264">
        <v>8152</v>
      </c>
      <c r="L27" s="264">
        <v>8572</v>
      </c>
      <c r="M27" s="264">
        <v>9013</v>
      </c>
      <c r="N27" s="259"/>
      <c r="O27" s="259">
        <f t="shared" si="6"/>
        <v>0.70915987663572821</v>
      </c>
      <c r="P27" s="259">
        <f t="shared" si="7"/>
        <v>0.30378800883938328</v>
      </c>
      <c r="Q27" s="259">
        <f t="shared" si="8"/>
        <v>-0.79957761956119255</v>
      </c>
      <c r="R27" s="259">
        <f t="shared" si="9"/>
        <v>-1.2213334663851152</v>
      </c>
      <c r="S27" s="259">
        <f t="shared" si="10"/>
        <v>-2.1427616170030102</v>
      </c>
      <c r="T27" s="259">
        <f t="shared" si="11"/>
        <v>-3.5940689247939694</v>
      </c>
    </row>
    <row r="28" spans="1:20">
      <c r="A28" s="254">
        <v>1996</v>
      </c>
      <c r="B28" s="224">
        <v>1996</v>
      </c>
      <c r="C28" s="262">
        <v>7981.95</v>
      </c>
      <c r="D28" s="264">
        <v>7951.3249999999998</v>
      </c>
      <c r="E28" s="264" t="s">
        <v>252</v>
      </c>
      <c r="F28" s="326"/>
      <c r="G28" s="264">
        <v>7181</v>
      </c>
      <c r="H28" s="264">
        <v>7491</v>
      </c>
      <c r="I28" s="264">
        <v>7853</v>
      </c>
      <c r="J28" s="264">
        <v>8225</v>
      </c>
      <c r="K28" s="264">
        <v>8627</v>
      </c>
      <c r="L28" s="264">
        <v>9047</v>
      </c>
      <c r="M28" s="264">
        <v>9489</v>
      </c>
      <c r="N28" s="259"/>
      <c r="O28" s="259">
        <f t="shared" si="6"/>
        <v>-0.81144239415195907</v>
      </c>
      <c r="P28" s="259">
        <f t="shared" si="7"/>
        <v>-2.1665218333699943</v>
      </c>
      <c r="Q28" s="259">
        <f t="shared" si="8"/>
        <v>-3.0368254591382571</v>
      </c>
      <c r="R28" s="259">
        <f t="shared" si="9"/>
        <v>-4.1830103750164822</v>
      </c>
      <c r="S28" s="259">
        <f t="shared" si="10"/>
        <v>-5.8520422907754632</v>
      </c>
      <c r="T28" s="259">
        <f>(D27*M28/G28-D33)/D33*100</f>
        <v>-5.0861237541977156</v>
      </c>
    </row>
    <row r="29" spans="1:20">
      <c r="A29" s="254">
        <v>1997</v>
      </c>
      <c r="B29" s="224">
        <v>1997</v>
      </c>
      <c r="C29" s="262">
        <v>8478.1</v>
      </c>
      <c r="D29" s="264">
        <v>8451.0249999999996</v>
      </c>
      <c r="E29" s="264" t="s">
        <v>252</v>
      </c>
      <c r="F29" s="326"/>
      <c r="G29" s="264">
        <v>7484</v>
      </c>
      <c r="H29" s="264">
        <v>7829</v>
      </c>
      <c r="I29" s="264">
        <v>8182</v>
      </c>
      <c r="J29" s="264">
        <v>8576</v>
      </c>
      <c r="K29" s="264">
        <v>8991</v>
      </c>
      <c r="L29" s="264">
        <v>9421</v>
      </c>
      <c r="M29" s="264">
        <v>9870</v>
      </c>
      <c r="N29" s="259"/>
      <c r="O29" s="259">
        <f t="shared" si="6"/>
        <v>-1.5756324445357888</v>
      </c>
      <c r="P29" s="259">
        <f t="shared" si="7"/>
        <v>-2.6636990851230973</v>
      </c>
      <c r="Q29" s="259">
        <f t="shared" si="8"/>
        <v>-3.880403321882743</v>
      </c>
      <c r="R29" s="259">
        <f t="shared" si="9"/>
        <v>-5.5811396004843621</v>
      </c>
      <c r="S29" s="259">
        <f t="shared" si="10"/>
        <v>-4.9065266097653595</v>
      </c>
      <c r="T29" s="259">
        <f t="shared" si="11"/>
        <v>-3.1633987438603932</v>
      </c>
    </row>
    <row r="30" spans="1:20">
      <c r="A30" s="254">
        <v>1998</v>
      </c>
      <c r="B30" s="224">
        <v>1998</v>
      </c>
      <c r="C30" s="264"/>
      <c r="D30" s="264">
        <v>8930.7999999999993</v>
      </c>
      <c r="E30" s="264" t="s">
        <v>252</v>
      </c>
      <c r="F30" s="326"/>
      <c r="G30" s="264">
        <v>7972</v>
      </c>
      <c r="H30" s="264">
        <v>8369</v>
      </c>
      <c r="I30" s="264">
        <v>8729</v>
      </c>
      <c r="J30" s="264">
        <v>9097</v>
      </c>
      <c r="K30" s="264">
        <v>9499</v>
      </c>
      <c r="L30" s="264">
        <v>9933</v>
      </c>
      <c r="M30" s="264">
        <v>10405</v>
      </c>
      <c r="N30" s="259"/>
      <c r="O30" s="259">
        <f t="shared" si="6"/>
        <v>-0.65973811411333783</v>
      </c>
      <c r="P30" s="259">
        <f t="shared" si="7"/>
        <v>-2.3824213165220978</v>
      </c>
      <c r="Q30" s="259">
        <f t="shared" si="8"/>
        <v>-4.6797173211039311</v>
      </c>
      <c r="R30" s="259">
        <f t="shared" si="9"/>
        <v>-4.3317202424222945</v>
      </c>
      <c r="S30" s="259">
        <f t="shared" si="10"/>
        <v>-2.7612894220744657</v>
      </c>
      <c r="T30" s="259">
        <f t="shared" si="11"/>
        <v>-2.2035228975803043</v>
      </c>
    </row>
    <row r="31" spans="1:20">
      <c r="A31" s="254">
        <v>1999</v>
      </c>
      <c r="B31" s="224">
        <v>1999</v>
      </c>
      <c r="C31" s="264"/>
      <c r="D31" s="264">
        <v>9479.35</v>
      </c>
      <c r="E31" s="264" t="s">
        <v>252</v>
      </c>
      <c r="F31" s="326"/>
      <c r="G31" s="264">
        <v>8404</v>
      </c>
      <c r="H31" s="264">
        <v>8762</v>
      </c>
      <c r="I31" s="264">
        <v>9095</v>
      </c>
      <c r="J31" s="264">
        <v>9476</v>
      </c>
      <c r="K31" s="264">
        <v>9904</v>
      </c>
      <c r="L31" s="264">
        <v>10358</v>
      </c>
      <c r="M31" s="264">
        <v>10837</v>
      </c>
      <c r="N31" s="259"/>
      <c r="O31" s="259">
        <f t="shared" si="6"/>
        <v>-1.7734229869994729</v>
      </c>
      <c r="P31" s="259">
        <f t="shared" si="7"/>
        <v>-4.4672996368598668</v>
      </c>
      <c r="Q31" s="259">
        <f t="shared" si="8"/>
        <v>-4.3296522056805546</v>
      </c>
      <c r="R31" s="259">
        <f t="shared" si="9"/>
        <v>-2.8077556165871687</v>
      </c>
      <c r="S31" s="259">
        <f t="shared" si="10"/>
        <v>-2.4068678895221822</v>
      </c>
      <c r="T31" s="259">
        <f t="shared" si="11"/>
        <v>-4.2575297036285962</v>
      </c>
    </row>
    <row r="32" spans="1:20">
      <c r="A32" s="254">
        <v>2000</v>
      </c>
      <c r="B32" s="224">
        <v>2000</v>
      </c>
      <c r="C32" s="264"/>
      <c r="D32" s="264">
        <v>10117.075000000001</v>
      </c>
      <c r="E32" s="264" t="s">
        <v>252</v>
      </c>
      <c r="F32" s="326"/>
      <c r="G32" s="264">
        <v>9116</v>
      </c>
      <c r="H32" s="264">
        <v>9583</v>
      </c>
      <c r="I32" s="264">
        <v>10038</v>
      </c>
      <c r="J32" s="264">
        <v>10496</v>
      </c>
      <c r="K32" s="264">
        <v>10954</v>
      </c>
      <c r="L32" s="264">
        <v>11422</v>
      </c>
      <c r="M32" s="264">
        <v>11924</v>
      </c>
      <c r="N32" s="259"/>
      <c r="O32" s="259">
        <f t="shared" si="6"/>
        <v>-1.5035085230233263</v>
      </c>
      <c r="P32" s="259">
        <f t="shared" si="7"/>
        <v>-0.83248870456063373</v>
      </c>
      <c r="Q32" s="259">
        <f t="shared" si="8"/>
        <v>0.78936839681992454</v>
      </c>
      <c r="R32" s="259">
        <f t="shared" si="9"/>
        <v>0.99177573454840295</v>
      </c>
      <c r="S32" s="259">
        <f t="shared" si="10"/>
        <v>-1.2567008627872407</v>
      </c>
      <c r="T32" s="259">
        <f t="shared" si="11"/>
        <v>-3.4320800197085339</v>
      </c>
    </row>
    <row r="33" spans="1:20">
      <c r="A33" s="254">
        <v>2001</v>
      </c>
      <c r="B33" s="224">
        <v>2001</v>
      </c>
      <c r="C33" s="264"/>
      <c r="D33" s="264">
        <v>10525.725</v>
      </c>
      <c r="E33" s="264" t="s">
        <v>252</v>
      </c>
      <c r="F33" s="326"/>
      <c r="G33" s="264">
        <v>9828</v>
      </c>
      <c r="H33" s="264">
        <v>10319</v>
      </c>
      <c r="I33" s="264">
        <v>10880</v>
      </c>
      <c r="J33" s="264">
        <v>11477</v>
      </c>
      <c r="K33" s="264">
        <v>12059</v>
      </c>
      <c r="L33" s="264">
        <v>12656</v>
      </c>
      <c r="M33" s="264">
        <v>13279</v>
      </c>
      <c r="N33" s="259"/>
      <c r="O33" s="259">
        <f t="shared" si="6"/>
        <v>0.9195754652124799</v>
      </c>
      <c r="P33" s="259">
        <f t="shared" si="7"/>
        <v>3.4273450198465638</v>
      </c>
      <c r="Q33" s="259">
        <f t="shared" si="8"/>
        <v>4.7507721528003053</v>
      </c>
      <c r="R33" s="259">
        <f t="shared" si="9"/>
        <v>3.2030072032711776</v>
      </c>
      <c r="S33" s="259">
        <f t="shared" si="10"/>
        <v>1.4665643196128064</v>
      </c>
      <c r="T33" s="259">
        <f t="shared" si="11"/>
        <v>0.24075150016999139</v>
      </c>
    </row>
    <row r="34" spans="1:20">
      <c r="A34" s="254">
        <v>2002</v>
      </c>
      <c r="B34" s="224">
        <v>2002</v>
      </c>
      <c r="C34" s="264"/>
      <c r="D34" s="264">
        <v>10828.875</v>
      </c>
      <c r="E34" s="264" t="s">
        <v>252</v>
      </c>
      <c r="F34" s="326"/>
      <c r="G34" s="264">
        <v>10150</v>
      </c>
      <c r="H34" s="264">
        <v>10315</v>
      </c>
      <c r="I34" s="264">
        <v>10890</v>
      </c>
      <c r="J34" s="264">
        <v>11556</v>
      </c>
      <c r="K34" s="264">
        <v>12168</v>
      </c>
      <c r="L34" s="264">
        <v>12803</v>
      </c>
      <c r="M34" s="264">
        <v>13468</v>
      </c>
      <c r="N34" s="259"/>
      <c r="O34" s="259">
        <f t="shared" si="6"/>
        <v>-1.2193524735710211</v>
      </c>
      <c r="P34" s="259">
        <f t="shared" si="7"/>
        <v>0.1273878632001812</v>
      </c>
      <c r="Q34" s="259">
        <f t="shared" si="8"/>
        <v>-0.37123529157548624</v>
      </c>
      <c r="R34" s="259">
        <f t="shared" si="9"/>
        <v>-1.7252731272049551</v>
      </c>
      <c r="S34" s="259">
        <f t="shared" si="10"/>
        <v>-2.638592469765066</v>
      </c>
      <c r="T34" s="259">
        <f t="shared" si="11"/>
        <v>-2.3685278652495856</v>
      </c>
    </row>
    <row r="35" spans="1:20">
      <c r="A35" s="254">
        <v>2003</v>
      </c>
      <c r="B35" s="224">
        <v>2003</v>
      </c>
      <c r="C35" s="264"/>
      <c r="D35" s="264">
        <v>11278.75</v>
      </c>
      <c r="E35" s="264" t="s">
        <v>252</v>
      </c>
      <c r="F35" s="326"/>
      <c r="G35" s="264">
        <v>10337</v>
      </c>
      <c r="H35" s="264">
        <v>10756</v>
      </c>
      <c r="I35" s="264">
        <v>11309</v>
      </c>
      <c r="J35" s="264">
        <v>11934</v>
      </c>
      <c r="K35" s="264">
        <v>12582</v>
      </c>
      <c r="L35" s="264">
        <v>13263</v>
      </c>
      <c r="M35" s="264">
        <v>13972</v>
      </c>
      <c r="N35" s="259"/>
      <c r="O35" s="259">
        <f t="shared" si="6"/>
        <v>-9.697295135963209E-2</v>
      </c>
      <c r="P35" s="259">
        <f t="shared" si="7"/>
        <v>-1.5072499348598682</v>
      </c>
      <c r="Q35" s="259">
        <f t="shared" si="8"/>
        <v>-2.633059138320657</v>
      </c>
      <c r="R35" s="259">
        <f t="shared" si="9"/>
        <v>-3.3442652793535776</v>
      </c>
      <c r="S35" s="259">
        <f t="shared" si="10"/>
        <v>-2.8749294912797962</v>
      </c>
      <c r="T35" s="259">
        <f t="shared" si="11"/>
        <v>-1.0795230932342608</v>
      </c>
    </row>
    <row r="36" spans="1:20">
      <c r="A36" s="254">
        <v>2004</v>
      </c>
      <c r="B36" s="224">
        <v>2004</v>
      </c>
      <c r="C36" s="264"/>
      <c r="D36" s="264">
        <v>12028.424999999999</v>
      </c>
      <c r="E36" s="264" t="s">
        <v>252</v>
      </c>
      <c r="F36" s="326"/>
      <c r="G36" s="264">
        <v>10829</v>
      </c>
      <c r="H36" s="264">
        <v>11469</v>
      </c>
      <c r="I36" s="264">
        <v>12091</v>
      </c>
      <c r="J36" s="264">
        <v>12682</v>
      </c>
      <c r="K36" s="264">
        <v>13236</v>
      </c>
      <c r="L36" s="264">
        <v>13862</v>
      </c>
      <c r="M36" s="264">
        <v>14519</v>
      </c>
      <c r="N36" s="259"/>
      <c r="O36" s="259">
        <f t="shared" si="6"/>
        <v>-0.69081797205216189</v>
      </c>
      <c r="P36" s="259">
        <f t="shared" si="7"/>
        <v>-1.9220216532236494</v>
      </c>
      <c r="Q36" s="259">
        <f t="shared" si="8"/>
        <v>-3.1388799295375232</v>
      </c>
      <c r="R36" s="259">
        <f t="shared" si="9"/>
        <v>-3.6326030056790399</v>
      </c>
      <c r="S36" s="259">
        <f t="shared" si="10"/>
        <v>-2.4252805250017375</v>
      </c>
      <c r="T36" s="259">
        <f t="shared" si="11"/>
        <v>4.5253991446845943</v>
      </c>
    </row>
    <row r="37" spans="1:20">
      <c r="A37" s="254">
        <v>2005</v>
      </c>
      <c r="B37" s="224">
        <v>2005</v>
      </c>
      <c r="C37" s="264"/>
      <c r="D37" s="264">
        <v>12839.95</v>
      </c>
      <c r="E37" s="264" t="s">
        <v>252</v>
      </c>
      <c r="F37" s="326"/>
      <c r="G37" s="264">
        <v>11553</v>
      </c>
      <c r="H37" s="264">
        <v>12233</v>
      </c>
      <c r="I37" s="264">
        <v>12888</v>
      </c>
      <c r="J37" s="264">
        <v>13586</v>
      </c>
      <c r="K37" s="264">
        <v>14307</v>
      </c>
      <c r="L37" s="264">
        <v>15029</v>
      </c>
      <c r="M37" s="264">
        <v>15757</v>
      </c>
      <c r="N37" s="259"/>
      <c r="O37" s="259">
        <f t="shared" si="6"/>
        <v>-0.8064040649129961</v>
      </c>
      <c r="P37" s="259">
        <f t="shared" si="7"/>
        <v>-1.6014633155895182</v>
      </c>
      <c r="Q37" s="259">
        <f t="shared" si="8"/>
        <v>-1.1204788252027567</v>
      </c>
      <c r="R37" s="259">
        <f t="shared" si="9"/>
        <v>0.67030134427847277</v>
      </c>
      <c r="S37" s="259">
        <f t="shared" si="10"/>
        <v>8.1574871030124232</v>
      </c>
      <c r="T37" s="259">
        <f t="shared" si="11"/>
        <v>10.218930773626028</v>
      </c>
    </row>
    <row r="38" spans="1:20">
      <c r="A38" s="254">
        <v>2006</v>
      </c>
      <c r="B38" s="224">
        <v>2006</v>
      </c>
      <c r="C38" s="264"/>
      <c r="D38" s="264">
        <v>13636.75</v>
      </c>
      <c r="E38" s="264" t="s">
        <v>252</v>
      </c>
      <c r="F38" s="326"/>
      <c r="G38" s="264">
        <v>12293</v>
      </c>
      <c r="H38" s="264">
        <v>13082</v>
      </c>
      <c r="I38" s="264">
        <v>13781</v>
      </c>
      <c r="J38" s="264">
        <v>14508</v>
      </c>
      <c r="K38" s="264">
        <v>15264</v>
      </c>
      <c r="L38" s="264">
        <v>16021</v>
      </c>
      <c r="M38" s="264">
        <v>16768</v>
      </c>
      <c r="N38" s="259"/>
      <c r="O38" s="259">
        <f t="shared" si="6"/>
        <v>0.2002296721444328</v>
      </c>
      <c r="P38" s="259">
        <f t="shared" si="7"/>
        <v>0.62060790131002586</v>
      </c>
      <c r="Q38" s="259">
        <f t="shared" si="8"/>
        <v>2.4122241378816853</v>
      </c>
      <c r="R38" s="259">
        <f t="shared" si="9"/>
        <v>10.201199333117794</v>
      </c>
      <c r="S38" s="259">
        <f t="shared" si="10"/>
        <v>12.425218089485075</v>
      </c>
      <c r="T38" s="259">
        <f t="shared" si="11"/>
        <v>13.238463607660236</v>
      </c>
    </row>
    <row r="39" spans="1:20">
      <c r="A39" s="254">
        <v>2007</v>
      </c>
      <c r="B39" s="224">
        <v>2007</v>
      </c>
      <c r="C39" s="264"/>
      <c r="D39" s="264">
        <v>14305.375</v>
      </c>
      <c r="E39" s="264" t="s">
        <v>252</v>
      </c>
      <c r="F39" s="326"/>
      <c r="G39" s="264">
        <v>13065</v>
      </c>
      <c r="H39" s="264">
        <v>13645</v>
      </c>
      <c r="I39" s="264">
        <v>14300</v>
      </c>
      <c r="J39" s="264">
        <v>15014</v>
      </c>
      <c r="K39" s="264">
        <v>15742</v>
      </c>
      <c r="L39" s="264">
        <v>16465</v>
      </c>
      <c r="M39" s="264">
        <v>17205</v>
      </c>
      <c r="N39" s="259"/>
      <c r="O39" s="259">
        <f t="shared" si="6"/>
        <v>-0.44209301418879898</v>
      </c>
      <c r="P39" s="259">
        <f t="shared" si="7"/>
        <v>0.87331710142716601</v>
      </c>
      <c r="Q39" s="259">
        <f t="shared" si="8"/>
        <v>8.3204333838110092</v>
      </c>
      <c r="R39" s="259">
        <f t="shared" si="9"/>
        <v>10.390077970249047</v>
      </c>
      <c r="S39" s="259">
        <f t="shared" si="10"/>
        <v>11.114427203746438</v>
      </c>
      <c r="T39" s="259">
        <f t="shared" si="11"/>
        <v>11.474646128307562</v>
      </c>
    </row>
    <row r="40" spans="1:20">
      <c r="A40" s="254">
        <v>2008</v>
      </c>
      <c r="B40" s="224">
        <v>2008</v>
      </c>
      <c r="C40" s="264"/>
      <c r="D40" s="264">
        <v>14796.575000000001</v>
      </c>
      <c r="E40" s="264" t="s">
        <v>252</v>
      </c>
      <c r="F40" s="326"/>
      <c r="G40" s="264">
        <v>13670</v>
      </c>
      <c r="H40" s="264">
        <v>14201</v>
      </c>
      <c r="I40" s="264">
        <v>14812</v>
      </c>
      <c r="J40" s="264">
        <v>15600</v>
      </c>
      <c r="K40" s="264">
        <v>16445</v>
      </c>
      <c r="L40" s="264">
        <v>17256</v>
      </c>
      <c r="M40" s="264">
        <v>18043</v>
      </c>
      <c r="N40" s="259"/>
      <c r="O40" s="259">
        <f t="shared" si="6"/>
        <v>0.43578073728806899</v>
      </c>
      <c r="P40" s="259">
        <f t="shared" si="7"/>
        <v>7.1413090806995179</v>
      </c>
      <c r="Q40" s="259">
        <f t="shared" si="8"/>
        <v>9.6791302852549936</v>
      </c>
      <c r="R40" s="259">
        <f t="shared" si="9"/>
        <v>11.268404895119149</v>
      </c>
      <c r="S40" s="259">
        <f t="shared" si="10"/>
        <v>12.096183126627254</v>
      </c>
      <c r="T40" s="259">
        <f t="shared" si="11"/>
        <v>13.300769746721025</v>
      </c>
    </row>
    <row r="41" spans="1:20">
      <c r="A41" s="254">
        <v>2009</v>
      </c>
      <c r="B41" s="224">
        <v>2009</v>
      </c>
      <c r="C41" s="264"/>
      <c r="D41" s="264">
        <v>14467.3</v>
      </c>
      <c r="E41" s="264" t="s">
        <v>252</v>
      </c>
      <c r="F41" s="326"/>
      <c r="G41" s="264">
        <v>14224</v>
      </c>
      <c r="H41" s="264">
        <v>14257</v>
      </c>
      <c r="I41" s="264">
        <v>14452</v>
      </c>
      <c r="J41" s="264">
        <v>15137</v>
      </c>
      <c r="K41" s="264">
        <v>16048</v>
      </c>
      <c r="L41" s="264">
        <v>17035</v>
      </c>
      <c r="M41" s="264">
        <v>17986</v>
      </c>
      <c r="N41" s="259"/>
      <c r="O41" s="259">
        <f t="shared" si="6"/>
        <v>2.5132774386466608</v>
      </c>
      <c r="P41" s="259">
        <f t="shared" si="7"/>
        <v>1.0034193230868251</v>
      </c>
      <c r="Q41" s="259">
        <f t="shared" si="8"/>
        <v>1.8090814649706786</v>
      </c>
      <c r="R41" s="259">
        <f t="shared" si="9"/>
        <v>3.6287674190995385</v>
      </c>
      <c r="S41" s="259">
        <f t="shared" si="10"/>
        <v>6.3346909238216353</v>
      </c>
      <c r="T41" s="259">
        <f t="shared" si="11"/>
        <v>7.7093983991624748</v>
      </c>
    </row>
    <row r="42" spans="1:20">
      <c r="A42" s="254">
        <v>2010</v>
      </c>
      <c r="B42" s="224">
        <v>2010</v>
      </c>
      <c r="C42" s="264"/>
      <c r="D42" s="264">
        <v>14884.4</v>
      </c>
      <c r="E42" s="264" t="s">
        <v>252</v>
      </c>
      <c r="F42" s="326"/>
      <c r="G42" s="264">
        <v>14236</v>
      </c>
      <c r="H42" s="264">
        <v>14595</v>
      </c>
      <c r="I42" s="264">
        <v>14992</v>
      </c>
      <c r="J42" s="264">
        <v>15730</v>
      </c>
      <c r="K42" s="264">
        <v>16676</v>
      </c>
      <c r="L42" s="264">
        <v>17606</v>
      </c>
      <c r="M42" s="264">
        <v>18421</v>
      </c>
      <c r="N42" s="259"/>
      <c r="O42" s="259">
        <f t="shared" si="6"/>
        <v>-0.35115377590982677</v>
      </c>
      <c r="P42" s="259">
        <f t="shared" si="7"/>
        <v>-1.4931722456606502</v>
      </c>
      <c r="Q42" s="259">
        <f t="shared" si="8"/>
        <v>-0.76881187927146111</v>
      </c>
      <c r="R42" s="259">
        <f t="shared" si="9"/>
        <v>1.6915280849677028</v>
      </c>
      <c r="S42" s="259">
        <f t="shared" si="10"/>
        <v>3.0006013799980176</v>
      </c>
      <c r="T42" s="259">
        <f t="shared" si="11"/>
        <v>3.5063948797439148</v>
      </c>
    </row>
    <row r="43" spans="1:20">
      <c r="A43" s="254">
        <v>2011</v>
      </c>
      <c r="B43" s="224">
        <v>2011</v>
      </c>
      <c r="C43" s="264"/>
      <c r="D43" s="264">
        <v>15466.525</v>
      </c>
      <c r="E43" s="264" t="s">
        <v>252</v>
      </c>
      <c r="F43" s="326"/>
      <c r="G43" s="264">
        <v>14513</v>
      </c>
      <c r="H43" s="264">
        <v>15034</v>
      </c>
      <c r="I43" s="264">
        <v>15693</v>
      </c>
      <c r="J43" s="264">
        <v>16400</v>
      </c>
      <c r="K43" s="264">
        <v>17258</v>
      </c>
      <c r="L43" s="264">
        <v>18195</v>
      </c>
      <c r="M43" s="264">
        <v>19141</v>
      </c>
      <c r="N43" s="259"/>
      <c r="O43" s="259">
        <f t="shared" si="6"/>
        <v>-0.30900391243144848</v>
      </c>
      <c r="P43" s="259">
        <f>(D42*I43/G43-D44)/D44*100</f>
        <v>-9.2044238027761807E-2</v>
      </c>
      <c r="Q43" s="259">
        <f t="shared" si="8"/>
        <v>0.92792960815222836</v>
      </c>
      <c r="R43" s="259">
        <f t="shared" si="9"/>
        <v>1.8929548948060786</v>
      </c>
      <c r="S43" s="259">
        <f t="shared" si="10"/>
        <v>3.1764709586221067</v>
      </c>
      <c r="T43" s="259">
        <f t="shared" si="11"/>
        <v>5.9058160854587163</v>
      </c>
    </row>
    <row r="44" spans="1:20">
      <c r="A44" s="254">
        <v>2012</v>
      </c>
      <c r="B44" s="224">
        <v>2012</v>
      </c>
      <c r="C44" s="264"/>
      <c r="D44" s="264">
        <v>16109.424999999999</v>
      </c>
      <c r="E44" s="264" t="s">
        <v>252</v>
      </c>
      <c r="F44" s="326"/>
      <c r="G44" s="264">
        <v>14954</v>
      </c>
      <c r="H44" s="264">
        <v>15508</v>
      </c>
      <c r="I44" s="264">
        <v>15914</v>
      </c>
      <c r="J44" s="264">
        <v>16575</v>
      </c>
      <c r="K44" s="264">
        <v>17618</v>
      </c>
      <c r="L44" s="264">
        <v>18704</v>
      </c>
      <c r="M44" s="264">
        <v>19708</v>
      </c>
      <c r="N44" s="259"/>
      <c r="O44" s="259">
        <f t="shared" si="6"/>
        <v>-0.43398516735477699</v>
      </c>
      <c r="P44" s="259">
        <f>(D43*I44/G44-D45)/D45*100</f>
        <v>-1.2338546778852943</v>
      </c>
      <c r="Q44" s="259">
        <f t="shared" si="8"/>
        <v>-1.3110647083184885</v>
      </c>
      <c r="R44" s="259">
        <f t="shared" si="9"/>
        <v>0.7503234677606978</v>
      </c>
      <c r="S44" s="259">
        <f t="shared" si="10"/>
        <v>4.3640480118863278</v>
      </c>
      <c r="T44" s="259">
        <f t="shared" ref="T44:T49" si="12">(D43*M44/G44-D49)/D49*100</f>
        <v>5.9120420814174315</v>
      </c>
    </row>
    <row r="45" spans="1:20">
      <c r="A45" s="254">
        <v>2013</v>
      </c>
      <c r="B45" s="224">
        <v>2013</v>
      </c>
      <c r="C45" s="264"/>
      <c r="D45" s="264">
        <v>16665.05</v>
      </c>
      <c r="E45" s="264" t="s">
        <v>252</v>
      </c>
      <c r="F45" s="326"/>
      <c r="G45" s="264">
        <v>15549</v>
      </c>
      <c r="H45" s="264">
        <v>16034</v>
      </c>
      <c r="I45" s="264">
        <v>16646</v>
      </c>
      <c r="J45" s="264">
        <v>17632</v>
      </c>
      <c r="K45" s="264">
        <v>18792</v>
      </c>
      <c r="L45" s="264">
        <v>19959</v>
      </c>
      <c r="M45" s="264">
        <v>20943</v>
      </c>
      <c r="N45" s="259"/>
      <c r="O45" s="259">
        <f>(D44*H45/G45-D45)/D45*100</f>
        <v>-0.31889722668330611</v>
      </c>
      <c r="P45" s="259">
        <f>(D44*I45/G45-D46)/D46*100</f>
        <v>-0.7187992837570002</v>
      </c>
      <c r="Q45" s="259">
        <f t="shared" si="8"/>
        <v>1.0028491450706052</v>
      </c>
      <c r="R45" s="259">
        <f t="shared" si="9"/>
        <v>5.0344171850097172</v>
      </c>
      <c r="S45" s="259">
        <f t="shared" ref="S45:S50" si="13">(D44*L45/G45-D49)/D49*100</f>
        <v>7.44439638311135</v>
      </c>
      <c r="T45" s="259">
        <f t="shared" si="12"/>
        <v>6.8756365920825582</v>
      </c>
    </row>
    <row r="46" spans="1:20">
      <c r="A46" s="254">
        <v>2014</v>
      </c>
      <c r="B46" s="224">
        <v>2014</v>
      </c>
      <c r="C46" s="264"/>
      <c r="D46" s="264">
        <v>17370.825000000001</v>
      </c>
      <c r="E46" s="264" t="s">
        <v>252</v>
      </c>
      <c r="F46" s="326"/>
      <c r="G46" s="264">
        <v>16632</v>
      </c>
      <c r="H46" s="264">
        <v>17273</v>
      </c>
      <c r="I46" s="264">
        <v>18126</v>
      </c>
      <c r="J46" s="264">
        <v>19083</v>
      </c>
      <c r="K46" s="264">
        <v>20052</v>
      </c>
      <c r="L46" s="264">
        <v>20954</v>
      </c>
      <c r="M46" s="264">
        <v>21867</v>
      </c>
      <c r="N46" s="259"/>
      <c r="O46" s="259">
        <f>(D45*H46/G46-D46)/D46*100</f>
        <v>-0.36556264653520404</v>
      </c>
      <c r="P46" s="259">
        <f t="shared" ref="P46:P47" si="14">(D45*I46/G46-D47)/D47*100</f>
        <v>0.41962430900083375</v>
      </c>
      <c r="Q46" s="259">
        <f t="shared" si="8"/>
        <v>3.1548959858881656</v>
      </c>
      <c r="R46" s="259">
        <f t="shared" si="9"/>
        <v>4.3968169205560255</v>
      </c>
      <c r="S46" s="259">
        <f t="shared" si="13"/>
        <v>3.4168559663031854</v>
      </c>
      <c r="T46" s="259">
        <f t="shared" si="12"/>
        <v>3.5507222289004519</v>
      </c>
    </row>
    <row r="47" spans="1:20">
      <c r="A47" s="254">
        <v>2015</v>
      </c>
      <c r="B47" s="224">
        <v>2015</v>
      </c>
      <c r="C47" s="264"/>
      <c r="D47" s="264">
        <v>18086.125</v>
      </c>
      <c r="E47" s="264" t="s">
        <v>252</v>
      </c>
      <c r="F47" s="326"/>
      <c r="G47" s="264">
        <v>17263</v>
      </c>
      <c r="H47" s="264">
        <v>18015.724999999999</v>
      </c>
      <c r="I47" s="264">
        <v>18831.895</v>
      </c>
      <c r="J47" s="264">
        <v>19701.41</v>
      </c>
      <c r="K47" s="264">
        <v>20558.288</v>
      </c>
      <c r="L47" s="264">
        <v>21403.738000000001</v>
      </c>
      <c r="M47" s="264">
        <v>22314.67</v>
      </c>
      <c r="N47" s="259"/>
      <c r="O47" s="259">
        <f t="shared" ref="O47:O52" si="15">(D46*H47/G47-D47)/D47*100</f>
        <v>0.23292183106230832</v>
      </c>
      <c r="P47" s="259">
        <f t="shared" si="14"/>
        <v>2.2302090950311921</v>
      </c>
      <c r="Q47" s="259">
        <f t="shared" ref="Q47:Q52" si="16">(D46*J47/G47-D49)/D49*100</f>
        <v>3.0075126146308198</v>
      </c>
      <c r="R47" s="259">
        <f>(D46*K47/G47-D50)/D50*100</f>
        <v>1.8951156243413771</v>
      </c>
      <c r="S47" s="259">
        <f t="shared" si="13"/>
        <v>1.7877661531126143</v>
      </c>
      <c r="T47" s="259">
        <f t="shared" si="12"/>
        <v>6.6148541572023323</v>
      </c>
    </row>
    <row r="48" spans="1:20">
      <c r="A48" s="254">
        <v>2016</v>
      </c>
      <c r="B48" s="224">
        <v>2016</v>
      </c>
      <c r="C48" s="264"/>
      <c r="D48" s="264">
        <v>18536.125</v>
      </c>
      <c r="E48" s="264" t="s">
        <v>252</v>
      </c>
      <c r="F48" s="326"/>
      <c r="G48" s="264">
        <v>17809.775000000001</v>
      </c>
      <c r="H48" s="264">
        <v>18493.764999999999</v>
      </c>
      <c r="I48" s="264">
        <v>19296.525000000001</v>
      </c>
      <c r="J48" s="264">
        <v>20127.064999999999</v>
      </c>
      <c r="K48" s="264">
        <v>20905.973000000002</v>
      </c>
      <c r="L48" s="264">
        <v>21709.703000000001</v>
      </c>
      <c r="M48" s="264">
        <v>22593.17</v>
      </c>
      <c r="N48" s="259"/>
      <c r="O48" s="259">
        <f t="shared" si="15"/>
        <v>1.3196032531402473</v>
      </c>
      <c r="P48" s="259">
        <f t="shared" ref="P48:P53" si="17">(D47*I48/G48-D49)/D49*100</f>
        <v>1.8201232100168905</v>
      </c>
      <c r="Q48" s="259">
        <f t="shared" si="16"/>
        <v>0.6768898170724309</v>
      </c>
      <c r="R48" s="259">
        <f>(D47*K48/G48-D51)/D51*100</f>
        <v>0.3365728799403066</v>
      </c>
      <c r="S48" s="259">
        <f t="shared" si="13"/>
        <v>4.6800813158285184</v>
      </c>
      <c r="T48" s="259">
        <f t="shared" si="12"/>
        <v>1.2791035173187149</v>
      </c>
    </row>
    <row r="49" spans="1:20">
      <c r="A49" s="254">
        <v>2017</v>
      </c>
      <c r="B49" s="224">
        <v>2017</v>
      </c>
      <c r="C49" s="264"/>
      <c r="D49" s="264">
        <v>19245.650000000001</v>
      </c>
      <c r="E49" s="264" t="s">
        <v>252</v>
      </c>
      <c r="F49" s="326"/>
      <c r="G49" s="264">
        <v>18403.099999999999</v>
      </c>
      <c r="H49" s="264">
        <v>19157.413</v>
      </c>
      <c r="I49" s="264">
        <v>19925.75</v>
      </c>
      <c r="J49" s="264">
        <v>20661.13</v>
      </c>
      <c r="K49" s="264">
        <v>21378.174999999999</v>
      </c>
      <c r="L49" s="264">
        <v>22168.400000000001</v>
      </c>
      <c r="M49" s="264">
        <v>23037.395</v>
      </c>
      <c r="N49" s="259"/>
      <c r="O49" s="259">
        <f t="shared" si="15"/>
        <v>0.26104848315950618</v>
      </c>
      <c r="P49" s="259">
        <f t="shared" si="17"/>
        <v>-1.143578198624607</v>
      </c>
      <c r="Q49" s="259">
        <f t="shared" si="16"/>
        <v>-1.6478594462752953</v>
      </c>
      <c r="R49" s="259">
        <f>(D48*K49/G49-D52)/D52*100</f>
        <v>2.2401940909301339</v>
      </c>
      <c r="S49" s="259">
        <f t="shared" si="13"/>
        <v>-1.4360963095480361</v>
      </c>
      <c r="T49" s="259">
        <f t="shared" si="12"/>
        <v>-7.21874766051309</v>
      </c>
    </row>
    <row r="50" spans="1:20">
      <c r="A50" s="254">
        <v>2018</v>
      </c>
      <c r="B50" s="224">
        <v>2018</v>
      </c>
      <c r="C50" s="264"/>
      <c r="D50" s="264">
        <v>20301.95</v>
      </c>
      <c r="E50" s="264" t="s">
        <v>252</v>
      </c>
      <c r="F50" s="326"/>
      <c r="G50" s="264">
        <v>19178.45</v>
      </c>
      <c r="H50" s="264">
        <v>20103.105</v>
      </c>
      <c r="I50" s="264">
        <v>21135.705000000002</v>
      </c>
      <c r="J50" s="264">
        <v>22033.83</v>
      </c>
      <c r="K50" s="264">
        <v>22872.154999999999</v>
      </c>
      <c r="L50" s="264">
        <v>23715.86</v>
      </c>
      <c r="M50" s="264">
        <v>24621.297999999999</v>
      </c>
      <c r="N50" s="259"/>
      <c r="O50" s="259">
        <f t="shared" si="15"/>
        <v>-0.63247654051560898</v>
      </c>
      <c r="P50" s="259">
        <f t="shared" si="17"/>
        <v>0.23920190551903817</v>
      </c>
      <c r="Q50" s="259">
        <f t="shared" si="16"/>
        <v>4.9861832098212817</v>
      </c>
      <c r="R50" s="259">
        <f>(D49*K50/G50-D53)/D53*100</f>
        <v>1.3168659985784055</v>
      </c>
      <c r="S50" s="259">
        <f t="shared" si="13"/>
        <v>-4.8394694379420562</v>
      </c>
      <c r="T50" s="217"/>
    </row>
    <row r="51" spans="1:20">
      <c r="A51" s="254">
        <v>2019</v>
      </c>
      <c r="B51" s="224">
        <v>2019</v>
      </c>
      <c r="C51" s="264"/>
      <c r="D51" s="264">
        <v>21159.15</v>
      </c>
      <c r="E51" s="264" t="s">
        <v>252</v>
      </c>
      <c r="F51" s="326"/>
      <c r="G51" s="264">
        <v>20236.25</v>
      </c>
      <c r="H51" s="264">
        <v>21251.628000000001</v>
      </c>
      <c r="I51" s="264">
        <v>22119.543000000001</v>
      </c>
      <c r="J51" s="264">
        <v>22939.1</v>
      </c>
      <c r="K51" s="264">
        <v>23778.084999999999</v>
      </c>
      <c r="L51" s="264">
        <v>24672.14</v>
      </c>
      <c r="M51" s="264">
        <v>25642.157999999999</v>
      </c>
      <c r="N51" s="259"/>
      <c r="O51" s="259">
        <f t="shared" si="15"/>
        <v>0.76314301815936003</v>
      </c>
      <c r="P51" s="259">
        <f t="shared" si="17"/>
        <v>5.3675644975203509</v>
      </c>
      <c r="Q51" s="259">
        <f t="shared" si="16"/>
        <v>1.5873602983109736</v>
      </c>
      <c r="R51" s="259">
        <f>(D50*K51/G51-D54)/D54*100</f>
        <v>-4.6142517329418844</v>
      </c>
      <c r="S51" s="217"/>
      <c r="T51" s="217"/>
    </row>
    <row r="52" spans="1:20">
      <c r="A52" s="281">
        <v>2020</v>
      </c>
      <c r="B52" s="278">
        <v>2020</v>
      </c>
      <c r="C52" s="284"/>
      <c r="D52" s="284">
        <v>21060.9</v>
      </c>
      <c r="E52" s="284" t="s">
        <v>252</v>
      </c>
      <c r="F52" s="330"/>
      <c r="G52" s="284">
        <v>21219.85</v>
      </c>
      <c r="H52" s="284">
        <v>22111.078000000001</v>
      </c>
      <c r="I52" s="284">
        <v>23028.97</v>
      </c>
      <c r="J52" s="284">
        <v>23916.463</v>
      </c>
      <c r="K52" s="284">
        <v>24809.032999999999</v>
      </c>
      <c r="L52" s="284">
        <v>25723.685000000001</v>
      </c>
      <c r="M52" s="284">
        <v>26652.707999999999</v>
      </c>
      <c r="N52" s="285"/>
      <c r="O52" s="259">
        <f t="shared" si="15"/>
        <v>4.6860704732704681</v>
      </c>
      <c r="P52" s="259">
        <f t="shared" si="17"/>
        <v>1.364528562692132</v>
      </c>
      <c r="Q52" s="259">
        <f t="shared" si="16"/>
        <v>-4.6431803407271435</v>
      </c>
      <c r="R52" s="217"/>
      <c r="S52" s="217"/>
      <c r="T52" s="217"/>
    </row>
    <row r="53" spans="1:20" s="230" customFormat="1">
      <c r="A53" s="337">
        <v>2021</v>
      </c>
      <c r="B53" s="318">
        <v>2021</v>
      </c>
      <c r="C53" s="330"/>
      <c r="D53" s="330">
        <v>22653.974999999999</v>
      </c>
      <c r="E53" s="330" t="s">
        <v>252</v>
      </c>
      <c r="F53" s="330"/>
      <c r="G53" s="330">
        <v>20999.724999999999</v>
      </c>
      <c r="H53" s="330">
        <v>21950.685000000001</v>
      </c>
      <c r="I53" s="330">
        <v>23082.22</v>
      </c>
      <c r="J53" s="330">
        <v>24066.323</v>
      </c>
      <c r="K53" s="330">
        <v>25126.898000000001</v>
      </c>
      <c r="L53" s="330">
        <v>26249.238000000001</v>
      </c>
      <c r="M53" s="330">
        <v>27358.78</v>
      </c>
      <c r="N53" s="285"/>
      <c r="O53" s="285">
        <f>(D52*H53/G53-D53)/D53*100</f>
        <v>-2.8222187350122279</v>
      </c>
      <c r="P53" s="285">
        <f t="shared" si="17"/>
        <v>-7.4364947176147806</v>
      </c>
      <c r="Q53" s="286"/>
      <c r="R53" s="286"/>
      <c r="S53" s="286"/>
      <c r="T53" s="286"/>
    </row>
    <row r="54" spans="1:20" s="311" customFormat="1">
      <c r="A54" s="338">
        <v>2022</v>
      </c>
      <c r="B54" s="335">
        <v>2022</v>
      </c>
      <c r="C54" s="327"/>
      <c r="D54" s="327">
        <v>25009.275000000001</v>
      </c>
      <c r="E54" s="327" t="s">
        <v>252</v>
      </c>
      <c r="F54" s="327"/>
      <c r="G54" s="327">
        <v>22364.775000000001</v>
      </c>
      <c r="H54" s="327">
        <v>24694.113000000001</v>
      </c>
      <c r="I54" s="327">
        <v>26239.668000000001</v>
      </c>
      <c r="J54" s="327">
        <v>27290.77</v>
      </c>
      <c r="K54" s="327">
        <v>28271.113000000001</v>
      </c>
      <c r="L54" s="327">
        <v>29266.488000000001</v>
      </c>
      <c r="M54" s="327">
        <v>30331.788</v>
      </c>
      <c r="N54" s="267"/>
      <c r="O54" s="267">
        <f>(D53*H54/G54-D54)/D54*100</f>
        <v>1.6628965333272197E-2</v>
      </c>
      <c r="P54" s="267"/>
      <c r="Q54" s="249"/>
      <c r="R54" s="249"/>
      <c r="S54" s="249"/>
      <c r="T54" s="249"/>
    </row>
    <row r="55" spans="1:20">
      <c r="A55" s="254"/>
      <c r="B55" s="224"/>
      <c r="C55" s="224"/>
      <c r="D55" s="224"/>
      <c r="E55" s="224"/>
      <c r="F55" s="321"/>
      <c r="G55" s="1"/>
      <c r="H55" s="1"/>
      <c r="I55" s="1"/>
      <c r="J55" s="1"/>
      <c r="K55" s="1"/>
      <c r="L55" s="1"/>
      <c r="M55" s="1"/>
      <c r="N55" s="1"/>
      <c r="O55" s="1"/>
      <c r="P55" s="1"/>
      <c r="Q55" s="1"/>
      <c r="R55" s="1"/>
      <c r="S55" s="1"/>
      <c r="T55" s="1"/>
    </row>
    <row r="56" spans="1:20">
      <c r="A56" s="254" t="s">
        <v>283</v>
      </c>
      <c r="B56" s="224"/>
      <c r="C56" s="224"/>
      <c r="D56" s="224"/>
      <c r="E56" s="224"/>
      <c r="F56" s="321"/>
      <c r="G56" s="1"/>
      <c r="H56" s="1"/>
      <c r="I56" s="1"/>
      <c r="J56" s="1"/>
      <c r="K56" s="1"/>
      <c r="L56" s="1"/>
      <c r="M56" s="1"/>
      <c r="N56" s="1"/>
      <c r="O56" s="1"/>
      <c r="P56" s="1"/>
      <c r="Q56" s="1"/>
      <c r="R56" s="1"/>
      <c r="S56" s="1"/>
      <c r="T56" s="1"/>
    </row>
    <row r="57" spans="1:20" ht="42" customHeight="1">
      <c r="A57" s="381" t="s">
        <v>270</v>
      </c>
      <c r="B57" s="381"/>
      <c r="C57" s="381"/>
      <c r="D57" s="381"/>
      <c r="E57" s="381"/>
      <c r="F57" s="381"/>
      <c r="G57" s="381"/>
      <c r="H57" s="381"/>
      <c r="I57" s="381"/>
      <c r="J57" s="381"/>
      <c r="K57" s="381"/>
      <c r="L57" s="381"/>
      <c r="M57" s="381"/>
      <c r="N57" s="1"/>
      <c r="O57" s="1"/>
      <c r="P57" s="1"/>
      <c r="Q57" s="1"/>
      <c r="R57" s="1"/>
      <c r="S57" s="1"/>
      <c r="T57" s="1"/>
    </row>
    <row r="58" spans="1:20" ht="42" customHeight="1">
      <c r="A58" s="381" t="s">
        <v>271</v>
      </c>
      <c r="B58" s="381"/>
      <c r="C58" s="381"/>
      <c r="D58" s="381"/>
      <c r="E58" s="381"/>
      <c r="F58" s="381"/>
      <c r="G58" s="381"/>
      <c r="H58" s="381"/>
      <c r="I58" s="381"/>
      <c r="J58" s="381"/>
      <c r="K58" s="381"/>
      <c r="L58" s="381"/>
      <c r="M58" s="381"/>
      <c r="N58" s="1"/>
      <c r="O58" s="1"/>
      <c r="P58" s="1"/>
      <c r="Q58" s="1"/>
      <c r="R58" s="1"/>
      <c r="S58" s="1"/>
      <c r="T58" s="1"/>
    </row>
    <row r="59" spans="1:20" ht="28.35" customHeight="1">
      <c r="A59" s="254" t="s">
        <v>272</v>
      </c>
      <c r="B59" s="224"/>
      <c r="C59" s="224"/>
      <c r="D59" s="224"/>
      <c r="E59" s="224"/>
      <c r="F59" s="321"/>
      <c r="G59" s="1"/>
      <c r="H59" s="1"/>
      <c r="I59" s="1"/>
      <c r="J59" s="1"/>
      <c r="K59" s="1"/>
      <c r="L59" s="1"/>
      <c r="M59" s="1"/>
      <c r="N59" s="1"/>
      <c r="O59" s="1"/>
      <c r="P59" s="1"/>
      <c r="Q59" s="1"/>
      <c r="R59" s="1"/>
      <c r="S59" s="1"/>
      <c r="T59" s="1"/>
    </row>
    <row r="60" spans="1:20" ht="28.35" customHeight="1">
      <c r="A60" s="254" t="s">
        <v>273</v>
      </c>
      <c r="B60" s="224"/>
      <c r="C60" s="224"/>
      <c r="D60" s="224"/>
      <c r="E60" s="224"/>
      <c r="F60" s="321"/>
      <c r="G60" s="1"/>
      <c r="H60" s="1"/>
      <c r="I60" s="1"/>
      <c r="J60" s="1"/>
      <c r="K60" s="1"/>
      <c r="L60" s="1"/>
      <c r="M60" s="1"/>
      <c r="N60" s="1"/>
      <c r="O60" s="1"/>
      <c r="P60" s="1"/>
      <c r="Q60" s="1"/>
      <c r="R60" s="1"/>
      <c r="S60" s="1"/>
      <c r="T60" s="1"/>
    </row>
    <row r="61" spans="1:20">
      <c r="A61" s="220"/>
      <c r="B61" s="231"/>
      <c r="C61" s="231"/>
      <c r="D61" s="231"/>
      <c r="E61" s="231"/>
      <c r="F61" s="324"/>
      <c r="G61" s="9"/>
      <c r="H61" s="9"/>
      <c r="I61" s="9"/>
      <c r="J61" s="9"/>
      <c r="K61" s="9"/>
      <c r="L61" s="9"/>
      <c r="M61" s="9"/>
      <c r="N61" s="9"/>
      <c r="O61" s="9"/>
      <c r="P61" s="9"/>
      <c r="Q61" s="9"/>
      <c r="R61" s="9"/>
      <c r="S61" s="9"/>
      <c r="T61" s="9"/>
    </row>
    <row r="63" spans="1:20">
      <c r="A63" s="376" t="s">
        <v>101</v>
      </c>
      <c r="B63" s="376"/>
      <c r="C63" s="376"/>
      <c r="D63" s="376"/>
      <c r="E63" s="376"/>
      <c r="F63" s="376"/>
      <c r="G63" s="376"/>
    </row>
  </sheetData>
  <mergeCells count="8">
    <mergeCell ref="A63:G63"/>
    <mergeCell ref="A8:A12"/>
    <mergeCell ref="B10:B12"/>
    <mergeCell ref="O10:T11"/>
    <mergeCell ref="H11:M11"/>
    <mergeCell ref="C11:E11"/>
    <mergeCell ref="A57:M57"/>
    <mergeCell ref="A58:M58"/>
  </mergeCells>
  <hyperlinks>
    <hyperlink ref="A63" location="Contents!A1" display="Back to Table of Contents" xr:uid="{00000000-0004-0000-0800-000000000000}"/>
    <hyperlink ref="A2" r:id="rId1" xr:uid="{BF30D004-AFC7-48E0-AA29-14948CE38454}"/>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1. Revenue Projections</vt:lpstr>
      <vt:lpstr>2. Baseline Changes</vt:lpstr>
      <vt:lpstr>3.Individual Income Tax Details</vt:lpstr>
      <vt:lpstr>4. Payroll Tax Revenues</vt:lpstr>
      <vt:lpstr>5. Excise Tax Revenues</vt:lpstr>
      <vt:lpstr>6. Capital Gains Realizations</vt:lpstr>
      <vt:lpstr>7a. Proj vs Actual Revenues</vt:lpstr>
      <vt:lpstr>7b. Proj vs Actual GDP</vt:lpstr>
      <vt:lpstr>7c. Proj vs Actual Rev to GDP</vt:lpstr>
      <vt:lpstr>8a. Legislation (Dollars)</vt:lpstr>
      <vt:lpstr>8b. Legislation (Pct of GDP)</vt:lpstr>
      <vt:lpstr>9. Corporate Profits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2020-09-02T12:19:29Z</dcterms:created>
  <dcterms:modified xsi:type="dcterms:W3CDTF">2023-02-13T21:51:12Z</dcterms:modified>
</cp:coreProperties>
</file>