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ster Care 2-2021" sheetId="1" r:id="rId1"/>
  </sheets>
  <definedNames>
    <definedName name="_xlnm.Print_Area" localSheetId="0">'Foster Care 2-2021'!$B$3:$Q$60</definedName>
    <definedName name="_xlnm.Print_Titles" localSheetId="0">'Foster Care 2-2021'!$3:$9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P51" i="1"/>
  <c r="Q15" i="1"/>
  <c r="P15" i="1"/>
  <c r="Q11" i="1"/>
  <c r="P11" i="1"/>
  <c r="F9" i="1"/>
  <c r="G9" i="1" s="1"/>
  <c r="H9" i="1" s="1"/>
  <c r="I9" i="1" s="1"/>
  <c r="J9" i="1" s="1"/>
  <c r="K9" i="1" l="1"/>
  <c r="L9" i="1" s="1"/>
  <c r="M9" i="1" s="1"/>
  <c r="N9" i="1" s="1"/>
  <c r="O9" i="1" s="1"/>
  <c r="Q8" i="1" s="1"/>
  <c r="P8" i="1"/>
</calcChain>
</file>

<file path=xl/sharedStrings.xml><?xml version="1.0" encoding="utf-8"?>
<sst xmlns="http://schemas.openxmlformats.org/spreadsheetml/2006/main" count="71" uniqueCount="37">
  <si>
    <t>Congressional Budget Office</t>
  </si>
  <si>
    <t>February 2021</t>
  </si>
  <si>
    <r>
      <t xml:space="preserve">Supplemental Data for </t>
    </r>
    <r>
      <rPr>
        <i/>
        <sz val="14"/>
        <color theme="3"/>
        <rFont val="Calibri"/>
        <family val="2"/>
        <scheme val="minor"/>
      </rPr>
      <t>The Budget and Economic Outlook: 2021 to 2031</t>
    </r>
    <r>
      <rPr>
        <sz val="14"/>
        <color theme="3"/>
        <rFont val="Calibri"/>
        <family val="2"/>
        <scheme val="minor"/>
      </rPr>
      <t xml:space="preserve"> </t>
    </r>
  </si>
  <si>
    <t>Baseline Projections</t>
  </si>
  <si>
    <t>BUDGET INFORMATION</t>
  </si>
  <si>
    <t>Millions of dollars, by fiscal year</t>
  </si>
  <si>
    <t>(if info not provided, hide rows)</t>
  </si>
  <si>
    <t>Budget Authority</t>
  </si>
  <si>
    <t>#00</t>
  </si>
  <si>
    <t>Estimated Outlays</t>
  </si>
  <si>
    <t>Estimated Outlays for Foster Care</t>
  </si>
  <si>
    <t>Program/Component Name</t>
  </si>
  <si>
    <t>Maintenance Payments</t>
  </si>
  <si>
    <t>Administration</t>
  </si>
  <si>
    <t>Training</t>
  </si>
  <si>
    <t>Information Technology</t>
  </si>
  <si>
    <t>Prevention Services and Technical Assistance</t>
  </si>
  <si>
    <t>Kinship Navigator Program</t>
  </si>
  <si>
    <t>Child Welfare Transition Assistance Grants</t>
  </si>
  <si>
    <t>Subtotal</t>
  </si>
  <si>
    <t>Estimated Outlays for Adoption Assistance</t>
  </si>
  <si>
    <t>Estimated Outlays for Guardianship</t>
  </si>
  <si>
    <t>Post-Demonstration Expenses</t>
  </si>
  <si>
    <t>Estimated Outlays for Other Components</t>
  </si>
  <si>
    <t>Independent Living</t>
  </si>
  <si>
    <t>Tribal Technical Assistance</t>
  </si>
  <si>
    <t>Sequestration</t>
  </si>
  <si>
    <t>PARTICIPATION INFORMATION</t>
  </si>
  <si>
    <t/>
  </si>
  <si>
    <t>By fiscal year</t>
  </si>
  <si>
    <t>Average Monthly Caseload (Thousands of cases)</t>
  </si>
  <si>
    <t>Foster Care</t>
  </si>
  <si>
    <t>n.a.</t>
  </si>
  <si>
    <t>Adoption Assistance</t>
  </si>
  <si>
    <t>Guardianship</t>
  </si>
  <si>
    <t>Components may not sum to totals because of rounding; n.a. = not applicable.</t>
  </si>
  <si>
    <t>Foster Care, Adoption Assistance, and Guardianship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</si>
</sst>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###.\ 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4"/>
      <color theme="3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3" fontId="9" fillId="2" borderId="0" xfId="0" applyNumberFormat="1" applyFont="1" applyFill="1" applyAlignment="1">
      <alignment horizontal="centerContinuous" vertical="top"/>
    </xf>
    <xf numFmtId="0" fontId="3" fillId="0" borderId="0" xfId="0" applyFont="1" applyBorder="1"/>
    <xf numFmtId="0" fontId="9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wrapText="1"/>
    </xf>
    <xf numFmtId="0" fontId="9" fillId="4" borderId="0" xfId="0" applyFont="1" applyFill="1" applyBorder="1" applyAlignment="1">
      <alignment horizontal="right" wrapText="1"/>
    </xf>
    <xf numFmtId="165" fontId="9" fillId="2" borderId="0" xfId="0" applyNumberFormat="1" applyFont="1" applyFill="1" applyAlignment="1">
      <alignment horizontal="left" vertical="top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165" fontId="3" fillId="2" borderId="0" xfId="0" applyNumberFormat="1" applyFont="1" applyFill="1" applyAlignment="1">
      <alignment horizontal="left" vertical="top"/>
    </xf>
    <xf numFmtId="165" fontId="10" fillId="2" borderId="0" xfId="0" applyNumberFormat="1" applyFont="1" applyFill="1" applyAlignment="1">
      <alignment horizontal="left" vertical="top"/>
    </xf>
    <xf numFmtId="3" fontId="9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horizontal="right" vertical="top"/>
    </xf>
    <xf numFmtId="3" fontId="9" fillId="4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horizontal="centerContinuous" vertical="top"/>
    </xf>
    <xf numFmtId="3" fontId="3" fillId="2" borderId="0" xfId="0" applyNumberFormat="1" applyFont="1" applyFill="1" applyAlignment="1">
      <alignment vertical="top"/>
    </xf>
    <xf numFmtId="0" fontId="3" fillId="2" borderId="0" xfId="1" applyFont="1" applyFill="1" applyBorder="1" applyAlignment="1">
      <alignment horizontal="left" indent="1"/>
    </xf>
    <xf numFmtId="3" fontId="11" fillId="2" borderId="0" xfId="0" applyNumberFormat="1" applyFont="1" applyFill="1" applyAlignment="1">
      <alignment horizontal="right" vertical="top"/>
    </xf>
    <xf numFmtId="3" fontId="12" fillId="4" borderId="0" xfId="0" applyNumberFormat="1" applyFont="1" applyFill="1" applyAlignment="1">
      <alignment vertical="top"/>
    </xf>
    <xf numFmtId="0" fontId="3" fillId="2" borderId="0" xfId="1" applyFont="1" applyFill="1" applyBorder="1" applyAlignment="1">
      <alignment horizontal="left" indent="2"/>
    </xf>
    <xf numFmtId="0" fontId="13" fillId="2" borderId="0" xfId="1" applyFont="1" applyFill="1" applyBorder="1" applyAlignment="1">
      <alignment horizontal="left" indent="2"/>
    </xf>
    <xf numFmtId="0" fontId="3" fillId="2" borderId="0" xfId="0" applyFont="1" applyFill="1" applyAlignment="1">
      <alignment horizontal="left" indent="1"/>
    </xf>
    <xf numFmtId="3" fontId="14" fillId="2" borderId="0" xfId="1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vertical="center"/>
    </xf>
    <xf numFmtId="0" fontId="3" fillId="2" borderId="2" xfId="0" applyFont="1" applyFill="1" applyBorder="1"/>
    <xf numFmtId="3" fontId="10" fillId="2" borderId="2" xfId="0" applyNumberFormat="1" applyFont="1" applyFill="1" applyBorder="1" applyAlignment="1">
      <alignment vertical="top"/>
    </xf>
    <xf numFmtId="3" fontId="9" fillId="2" borderId="2" xfId="0" applyNumberFormat="1" applyFont="1" applyFill="1" applyBorder="1" applyAlignment="1">
      <alignment vertical="top"/>
    </xf>
    <xf numFmtId="3" fontId="9" fillId="2" borderId="2" xfId="0" applyNumberFormat="1" applyFont="1" applyFill="1" applyBorder="1" applyAlignment="1">
      <alignment horizontal="centerContinuous" vertical="top"/>
    </xf>
    <xf numFmtId="3" fontId="10" fillId="2" borderId="0" xfId="0" applyNumberFormat="1" applyFont="1" applyFill="1" applyAlignment="1">
      <alignment vertical="top"/>
    </xf>
    <xf numFmtId="166" fontId="3" fillId="2" borderId="0" xfId="0" applyNumberFormat="1" applyFont="1" applyFill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 indent="1"/>
    </xf>
    <xf numFmtId="166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/>
    </xf>
    <xf numFmtId="3" fontId="9" fillId="4" borderId="2" xfId="0" applyNumberFormat="1" applyFont="1" applyFill="1" applyBorder="1" applyAlignment="1">
      <alignment vertical="top"/>
    </xf>
    <xf numFmtId="164" fontId="6" fillId="2" borderId="0" xfId="0" quotePrefix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</cellXfs>
  <cellStyles count="2">
    <cellStyle name="Normal" xfId="0" builtinId="0"/>
    <cellStyle name="Normal 16" xfId="1"/>
  </cellStyles>
  <dxfs count="9"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  <dxf>
      <numFmt numFmtId="167" formatCode="&quot;*&quot;;&quot;*&quot;"/>
    </dxf>
    <dxf>
      <numFmt numFmtId="167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437197"/>
          <a:ext cx="408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workbookViewId="0">
      <selection activeCell="A3" sqref="A3"/>
    </sheetView>
  </sheetViews>
  <sheetFormatPr defaultColWidth="9.33203125" defaultRowHeight="14.4" x14ac:dyDescent="0.3"/>
  <cols>
    <col min="1" max="1" width="9.33203125" style="2"/>
    <col min="2" max="2" width="2.5546875" style="2" customWidth="1"/>
    <col min="3" max="3" width="9.109375" style="2" customWidth="1"/>
    <col min="4" max="4" width="65.44140625" style="2" customWidth="1"/>
    <col min="5" max="14" width="7.33203125" style="2" customWidth="1"/>
    <col min="15" max="15" width="7.5546875" style="2" customWidth="1"/>
    <col min="16" max="17" width="8.5546875" style="2" customWidth="1"/>
    <col min="18" max="16384" width="9.33203125" style="2"/>
  </cols>
  <sheetData>
    <row r="1" spans="1:17" x14ac:dyDescent="0.3">
      <c r="A1" s="1"/>
    </row>
    <row r="2" spans="1:17" x14ac:dyDescent="0.3">
      <c r="A2" s="1"/>
    </row>
    <row r="3" spans="1:17" ht="18" x14ac:dyDescent="0.3">
      <c r="B3" s="3"/>
      <c r="C3" s="3"/>
      <c r="D3" s="4" t="s">
        <v>0</v>
      </c>
      <c r="E3" s="5"/>
      <c r="F3" s="5"/>
      <c r="G3" s="5"/>
      <c r="H3" s="5"/>
      <c r="I3" s="5"/>
      <c r="J3" s="5"/>
      <c r="K3" s="5"/>
      <c r="L3" s="5"/>
      <c r="M3" s="57" t="s">
        <v>1</v>
      </c>
      <c r="N3" s="58"/>
      <c r="O3" s="58"/>
      <c r="P3" s="58"/>
      <c r="Q3" s="58"/>
    </row>
    <row r="4" spans="1:17" ht="18" x14ac:dyDescent="0.3">
      <c r="B4" s="3"/>
      <c r="C4" s="3"/>
      <c r="D4" s="6" t="s">
        <v>2</v>
      </c>
      <c r="E4" s="5"/>
      <c r="F4" s="5"/>
      <c r="G4" s="5"/>
      <c r="H4" s="5"/>
      <c r="I4" s="5"/>
      <c r="J4" s="5"/>
      <c r="K4" s="5"/>
      <c r="L4" s="5"/>
      <c r="M4" s="7"/>
      <c r="N4" s="8"/>
      <c r="O4" s="8"/>
      <c r="P4" s="8"/>
      <c r="Q4" s="8"/>
    </row>
    <row r="5" spans="1:17" ht="18" x14ac:dyDescent="0.3"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7"/>
      <c r="N5" s="8"/>
      <c r="O5" s="8"/>
      <c r="P5" s="8"/>
      <c r="Q5" s="8"/>
    </row>
    <row r="6" spans="1:17" ht="18" x14ac:dyDescent="0.35">
      <c r="B6" s="9" t="s">
        <v>3</v>
      </c>
      <c r="C6" s="9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8" x14ac:dyDescent="0.35">
      <c r="B7" s="59" t="s">
        <v>36</v>
      </c>
      <c r="C7" s="59"/>
      <c r="D7" s="59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3"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2"/>
      <c r="P8" s="60" t="str">
        <f>F9&amp;"-"&amp;J9</f>
        <v>2022-2026</v>
      </c>
      <c r="Q8" s="60" t="str">
        <f>F9&amp;"-"&amp;O9</f>
        <v>2022-2031</v>
      </c>
    </row>
    <row r="9" spans="1:17" x14ac:dyDescent="0.3">
      <c r="A9" s="16"/>
      <c r="B9" s="17"/>
      <c r="C9" s="18"/>
      <c r="D9" s="19"/>
      <c r="E9" s="20">
        <v>2021</v>
      </c>
      <c r="F9" s="20">
        <f t="shared" ref="F9:O9" si="0">E9+1</f>
        <v>2022</v>
      </c>
      <c r="G9" s="20">
        <f t="shared" si="0"/>
        <v>2023</v>
      </c>
      <c r="H9" s="20">
        <f t="shared" si="0"/>
        <v>2024</v>
      </c>
      <c r="I9" s="20">
        <f t="shared" si="0"/>
        <v>2025</v>
      </c>
      <c r="J9" s="20">
        <f t="shared" si="0"/>
        <v>2026</v>
      </c>
      <c r="K9" s="20">
        <f t="shared" si="0"/>
        <v>2027</v>
      </c>
      <c r="L9" s="20">
        <f t="shared" si="0"/>
        <v>2028</v>
      </c>
      <c r="M9" s="20">
        <f t="shared" si="0"/>
        <v>2029</v>
      </c>
      <c r="N9" s="20">
        <f t="shared" si="0"/>
        <v>2030</v>
      </c>
      <c r="O9" s="20">
        <f t="shared" si="0"/>
        <v>2031</v>
      </c>
      <c r="P9" s="61"/>
      <c r="Q9" s="61"/>
    </row>
    <row r="10" spans="1:17" ht="4.5" customHeight="1" x14ac:dyDescent="0.3">
      <c r="A10" s="16"/>
      <c r="B10" s="21"/>
      <c r="C10" s="13"/>
      <c r="D10" s="1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3"/>
    </row>
    <row r="11" spans="1:17" x14ac:dyDescent="0.3">
      <c r="A11" s="16"/>
      <c r="B11" s="24" t="s">
        <v>4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 t="str">
        <f t="shared" ref="P11:P51" si="1">IF(ISNUMBER(E11),SUM(E11:I11),"")</f>
        <v/>
      </c>
      <c r="Q11" s="27" t="str">
        <f t="shared" ref="Q11:Q51" si="2">IF(ISNUMBER(E11),SUM(E11:N11),"")</f>
        <v/>
      </c>
    </row>
    <row r="12" spans="1:17" x14ac:dyDescent="0.3">
      <c r="A12" s="16"/>
      <c r="B12" s="28" t="s">
        <v>5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27"/>
    </row>
    <row r="13" spans="1:17" ht="0.75" customHeight="1" x14ac:dyDescent="0.3">
      <c r="A13" s="16"/>
      <c r="B13" s="29" t="s">
        <v>6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</row>
    <row r="14" spans="1:17" ht="9" customHeight="1" x14ac:dyDescent="0.3">
      <c r="A14" s="16"/>
      <c r="B14" s="28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</row>
    <row r="15" spans="1:17" hidden="1" x14ac:dyDescent="0.3">
      <c r="B15" s="30" t="s">
        <v>7</v>
      </c>
      <c r="C15" s="30"/>
      <c r="D15" s="30"/>
      <c r="E15" s="31" t="s">
        <v>8</v>
      </c>
      <c r="F15" s="31" t="s">
        <v>8</v>
      </c>
      <c r="G15" s="31" t="s">
        <v>8</v>
      </c>
      <c r="H15" s="31" t="s">
        <v>8</v>
      </c>
      <c r="I15" s="31" t="s">
        <v>8</v>
      </c>
      <c r="J15" s="31" t="s">
        <v>8</v>
      </c>
      <c r="K15" s="31" t="s">
        <v>8</v>
      </c>
      <c r="L15" s="31" t="s">
        <v>8</v>
      </c>
      <c r="M15" s="31" t="s">
        <v>8</v>
      </c>
      <c r="N15" s="31" t="s">
        <v>8</v>
      </c>
      <c r="O15" s="31" t="s">
        <v>8</v>
      </c>
      <c r="P15" s="32">
        <f>SUM(F15:J15)</f>
        <v>0</v>
      </c>
      <c r="Q15" s="32">
        <f>SUM(F15:O15)</f>
        <v>0</v>
      </c>
    </row>
    <row r="16" spans="1:17" ht="4.5" hidden="1" customHeight="1" x14ac:dyDescent="0.3">
      <c r="B16" s="30"/>
      <c r="C16" s="30"/>
      <c r="D16" s="3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</row>
    <row r="17" spans="2:17" x14ac:dyDescent="0.3">
      <c r="B17" s="30" t="s">
        <v>9</v>
      </c>
      <c r="C17" s="30"/>
      <c r="D17" s="30"/>
      <c r="E17" s="31">
        <v>9914</v>
      </c>
      <c r="F17" s="31">
        <v>9689</v>
      </c>
      <c r="G17" s="31">
        <v>8907</v>
      </c>
      <c r="H17" s="31">
        <v>9089</v>
      </c>
      <c r="I17" s="31">
        <v>9369</v>
      </c>
      <c r="J17" s="31">
        <v>9561</v>
      </c>
      <c r="K17" s="31">
        <v>9810</v>
      </c>
      <c r="L17" s="31">
        <v>9964</v>
      </c>
      <c r="M17" s="31">
        <v>10170</v>
      </c>
      <c r="N17" s="31">
        <v>10347</v>
      </c>
      <c r="O17" s="31">
        <v>10545</v>
      </c>
      <c r="P17" s="32">
        <v>46615</v>
      </c>
      <c r="Q17" s="32">
        <v>97451</v>
      </c>
    </row>
    <row r="18" spans="2:17" ht="7.2" customHeight="1" x14ac:dyDescent="0.3">
      <c r="B18" s="34"/>
      <c r="C18" s="30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2"/>
      <c r="Q18" s="32"/>
    </row>
    <row r="19" spans="2:17" x14ac:dyDescent="0.3">
      <c r="B19" s="30" t="s">
        <v>10</v>
      </c>
      <c r="C19" s="30"/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2"/>
      <c r="Q19" s="32"/>
    </row>
    <row r="20" spans="2:17" ht="0.75" customHeight="1" x14ac:dyDescent="0.3">
      <c r="B20" s="34"/>
      <c r="C20" s="30"/>
      <c r="D20" s="30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2"/>
      <c r="Q20" s="32"/>
    </row>
    <row r="21" spans="2:17" hidden="1" x14ac:dyDescent="0.3">
      <c r="B21" s="34" t="s">
        <v>11</v>
      </c>
      <c r="C21" s="30"/>
      <c r="D21" s="3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2"/>
      <c r="Q21" s="32"/>
    </row>
    <row r="22" spans="2:17" x14ac:dyDescent="0.3">
      <c r="B22" s="25"/>
      <c r="C22" s="35" t="s">
        <v>12</v>
      </c>
      <c r="D22" s="30"/>
      <c r="E22" s="31">
        <v>2176</v>
      </c>
      <c r="F22" s="31">
        <v>2180</v>
      </c>
      <c r="G22" s="31">
        <v>1826</v>
      </c>
      <c r="H22" s="31">
        <v>1842</v>
      </c>
      <c r="I22" s="31">
        <v>1858</v>
      </c>
      <c r="J22" s="31">
        <v>1874</v>
      </c>
      <c r="K22" s="31">
        <v>1891</v>
      </c>
      <c r="L22" s="31">
        <v>1908</v>
      </c>
      <c r="M22" s="31">
        <v>1926</v>
      </c>
      <c r="N22" s="31">
        <v>1975</v>
      </c>
      <c r="O22" s="31">
        <v>2013</v>
      </c>
      <c r="P22" s="32">
        <v>9580</v>
      </c>
      <c r="Q22" s="32">
        <v>19293</v>
      </c>
    </row>
    <row r="23" spans="2:17" x14ac:dyDescent="0.3">
      <c r="B23" s="34"/>
      <c r="C23" s="35" t="s">
        <v>13</v>
      </c>
      <c r="D23" s="30"/>
      <c r="E23" s="31">
        <v>2904</v>
      </c>
      <c r="F23" s="31">
        <v>2916</v>
      </c>
      <c r="G23" s="31">
        <v>2945</v>
      </c>
      <c r="H23" s="31">
        <v>2973</v>
      </c>
      <c r="I23" s="31">
        <v>3003</v>
      </c>
      <c r="J23" s="31">
        <v>3033</v>
      </c>
      <c r="K23" s="31">
        <v>3085</v>
      </c>
      <c r="L23" s="31">
        <v>3117</v>
      </c>
      <c r="M23" s="31">
        <v>3149</v>
      </c>
      <c r="N23" s="31">
        <v>3173</v>
      </c>
      <c r="O23" s="31">
        <v>3225</v>
      </c>
      <c r="P23" s="32">
        <v>14870</v>
      </c>
      <c r="Q23" s="32">
        <v>30619</v>
      </c>
    </row>
    <row r="24" spans="2:17" x14ac:dyDescent="0.3">
      <c r="B24" s="34"/>
      <c r="C24" s="35" t="s">
        <v>14</v>
      </c>
      <c r="D24" s="30"/>
      <c r="E24" s="31">
        <v>273</v>
      </c>
      <c r="F24" s="31">
        <v>282</v>
      </c>
      <c r="G24" s="31">
        <v>287</v>
      </c>
      <c r="H24" s="31">
        <v>292</v>
      </c>
      <c r="I24" s="31">
        <v>297</v>
      </c>
      <c r="J24" s="31">
        <v>302</v>
      </c>
      <c r="K24" s="31">
        <v>307</v>
      </c>
      <c r="L24" s="31">
        <v>313</v>
      </c>
      <c r="M24" s="31">
        <v>318</v>
      </c>
      <c r="N24" s="31">
        <v>326</v>
      </c>
      <c r="O24" s="31">
        <v>331</v>
      </c>
      <c r="P24" s="32">
        <v>1460</v>
      </c>
      <c r="Q24" s="32">
        <v>3055</v>
      </c>
    </row>
    <row r="25" spans="2:17" x14ac:dyDescent="0.3">
      <c r="B25" s="34"/>
      <c r="C25" s="35" t="s">
        <v>15</v>
      </c>
      <c r="D25" s="30"/>
      <c r="E25" s="31">
        <v>82</v>
      </c>
      <c r="F25" s="31">
        <v>84</v>
      </c>
      <c r="G25" s="31">
        <v>86</v>
      </c>
      <c r="H25" s="31">
        <v>88</v>
      </c>
      <c r="I25" s="31">
        <v>90</v>
      </c>
      <c r="J25" s="31">
        <v>92</v>
      </c>
      <c r="K25" s="31">
        <v>94</v>
      </c>
      <c r="L25" s="31">
        <v>96</v>
      </c>
      <c r="M25" s="31">
        <v>99</v>
      </c>
      <c r="N25" s="31">
        <v>101</v>
      </c>
      <c r="O25" s="31">
        <v>104</v>
      </c>
      <c r="P25" s="32">
        <v>440</v>
      </c>
      <c r="Q25" s="32">
        <v>934</v>
      </c>
    </row>
    <row r="26" spans="2:17" x14ac:dyDescent="0.3">
      <c r="B26" s="34"/>
      <c r="C26" s="35" t="s">
        <v>16</v>
      </c>
      <c r="D26" s="30"/>
      <c r="E26" s="31">
        <v>74</v>
      </c>
      <c r="F26" s="31">
        <v>151</v>
      </c>
      <c r="G26" s="31">
        <v>181</v>
      </c>
      <c r="H26" s="31">
        <v>211</v>
      </c>
      <c r="I26" s="31">
        <v>251</v>
      </c>
      <c r="J26" s="31">
        <v>281</v>
      </c>
      <c r="K26" s="31">
        <v>351</v>
      </c>
      <c r="L26" s="31">
        <v>351</v>
      </c>
      <c r="M26" s="31">
        <v>351</v>
      </c>
      <c r="N26" s="31">
        <v>351</v>
      </c>
      <c r="O26" s="31">
        <v>351</v>
      </c>
      <c r="P26" s="32">
        <v>1075</v>
      </c>
      <c r="Q26" s="32">
        <v>2830</v>
      </c>
    </row>
    <row r="27" spans="2:17" x14ac:dyDescent="0.3">
      <c r="B27" s="34"/>
      <c r="C27" s="35" t="s">
        <v>17</v>
      </c>
      <c r="D27" s="30"/>
      <c r="E27" s="31">
        <v>47</v>
      </c>
      <c r="F27" s="31">
        <v>10</v>
      </c>
      <c r="G27" s="31">
        <v>14</v>
      </c>
      <c r="H27" s="31">
        <v>14</v>
      </c>
      <c r="I27" s="31">
        <v>15</v>
      </c>
      <c r="J27" s="31">
        <v>15</v>
      </c>
      <c r="K27" s="31">
        <v>16</v>
      </c>
      <c r="L27" s="31">
        <v>16</v>
      </c>
      <c r="M27" s="31">
        <v>17</v>
      </c>
      <c r="N27" s="31">
        <v>17</v>
      </c>
      <c r="O27" s="31">
        <v>17</v>
      </c>
      <c r="P27" s="32">
        <v>68</v>
      </c>
      <c r="Q27" s="32">
        <v>151</v>
      </c>
    </row>
    <row r="28" spans="2:17" ht="15.75" customHeight="1" x14ac:dyDescent="0.3">
      <c r="B28" s="34"/>
      <c r="C28" s="35" t="s">
        <v>18</v>
      </c>
      <c r="D28" s="30"/>
      <c r="E28" s="36">
        <v>139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7">
        <v>0</v>
      </c>
      <c r="Q28" s="37">
        <v>0</v>
      </c>
    </row>
    <row r="29" spans="2:17" x14ac:dyDescent="0.3">
      <c r="B29" s="34"/>
      <c r="C29" s="38" t="s">
        <v>19</v>
      </c>
      <c r="D29" s="30"/>
      <c r="E29" s="31">
        <v>5695</v>
      </c>
      <c r="F29" s="31">
        <v>5623</v>
      </c>
      <c r="G29" s="31">
        <v>5339</v>
      </c>
      <c r="H29" s="31">
        <v>5420</v>
      </c>
      <c r="I29" s="31">
        <v>5514</v>
      </c>
      <c r="J29" s="31">
        <v>5597</v>
      </c>
      <c r="K29" s="31">
        <v>5744</v>
      </c>
      <c r="L29" s="31">
        <v>5801</v>
      </c>
      <c r="M29" s="31">
        <v>5860</v>
      </c>
      <c r="N29" s="31">
        <v>5943</v>
      </c>
      <c r="O29" s="31">
        <v>6041</v>
      </c>
      <c r="P29" s="32">
        <v>27493</v>
      </c>
      <c r="Q29" s="32">
        <v>56882</v>
      </c>
    </row>
    <row r="30" spans="2:17" ht="7.2" customHeight="1" x14ac:dyDescent="0.3">
      <c r="B30" s="34"/>
      <c r="C30" s="39"/>
      <c r="D30" s="30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32"/>
      <c r="Q30" s="32"/>
    </row>
    <row r="31" spans="2:17" x14ac:dyDescent="0.3">
      <c r="B31" s="30" t="s">
        <v>20</v>
      </c>
      <c r="C31" s="40"/>
      <c r="D31" s="30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2"/>
      <c r="Q31" s="32"/>
    </row>
    <row r="32" spans="2:17" x14ac:dyDescent="0.3">
      <c r="B32" s="30"/>
      <c r="C32" s="35" t="s">
        <v>12</v>
      </c>
      <c r="D32" s="30"/>
      <c r="E32" s="41">
        <v>2921</v>
      </c>
      <c r="F32" s="41">
        <v>3033</v>
      </c>
      <c r="G32" s="41">
        <v>2602</v>
      </c>
      <c r="H32" s="41">
        <v>2676</v>
      </c>
      <c r="I32" s="41">
        <v>2820</v>
      </c>
      <c r="J32" s="41">
        <v>2904</v>
      </c>
      <c r="K32" s="41">
        <v>2982</v>
      </c>
      <c r="L32" s="41">
        <v>3056</v>
      </c>
      <c r="M32" s="41">
        <v>3170</v>
      </c>
      <c r="N32" s="41">
        <v>3241</v>
      </c>
      <c r="O32" s="41">
        <v>3313</v>
      </c>
      <c r="P32" s="32">
        <v>14035</v>
      </c>
      <c r="Q32" s="32">
        <v>29797</v>
      </c>
    </row>
    <row r="33" spans="2:17" x14ac:dyDescent="0.3">
      <c r="B33" s="30"/>
      <c r="C33" s="35" t="s">
        <v>13</v>
      </c>
      <c r="D33" s="30"/>
      <c r="E33" s="41">
        <v>470</v>
      </c>
      <c r="F33" s="41">
        <v>484</v>
      </c>
      <c r="G33" s="41">
        <v>499</v>
      </c>
      <c r="H33" s="41">
        <v>513</v>
      </c>
      <c r="I33" s="41">
        <v>541</v>
      </c>
      <c r="J33" s="41">
        <v>557</v>
      </c>
      <c r="K33" s="41">
        <v>573</v>
      </c>
      <c r="L33" s="41">
        <v>588</v>
      </c>
      <c r="M33" s="41">
        <v>611</v>
      </c>
      <c r="N33" s="41">
        <v>627</v>
      </c>
      <c r="O33" s="41">
        <v>645</v>
      </c>
      <c r="P33" s="32">
        <v>2594</v>
      </c>
      <c r="Q33" s="32">
        <v>5638</v>
      </c>
    </row>
    <row r="34" spans="2:17" x14ac:dyDescent="0.3">
      <c r="B34" s="30"/>
      <c r="C34" s="35" t="s">
        <v>14</v>
      </c>
      <c r="D34" s="30"/>
      <c r="E34" s="42">
        <v>43</v>
      </c>
      <c r="F34" s="42">
        <v>45</v>
      </c>
      <c r="G34" s="42">
        <v>46</v>
      </c>
      <c r="H34" s="42">
        <v>47</v>
      </c>
      <c r="I34" s="42">
        <v>50</v>
      </c>
      <c r="J34" s="42">
        <v>51</v>
      </c>
      <c r="K34" s="42">
        <v>53</v>
      </c>
      <c r="L34" s="42">
        <v>54</v>
      </c>
      <c r="M34" s="42">
        <v>56</v>
      </c>
      <c r="N34" s="42">
        <v>58</v>
      </c>
      <c r="O34" s="42">
        <v>60</v>
      </c>
      <c r="P34" s="37">
        <v>239</v>
      </c>
      <c r="Q34" s="37">
        <v>520</v>
      </c>
    </row>
    <row r="35" spans="2:17" x14ac:dyDescent="0.3">
      <c r="B35" s="30"/>
      <c r="C35" s="38" t="s">
        <v>19</v>
      </c>
      <c r="D35" s="30"/>
      <c r="E35" s="31">
        <v>3434</v>
      </c>
      <c r="F35" s="31">
        <v>3562</v>
      </c>
      <c r="G35" s="31">
        <v>3147</v>
      </c>
      <c r="H35" s="31">
        <v>3236</v>
      </c>
      <c r="I35" s="31">
        <v>3411</v>
      </c>
      <c r="J35" s="31">
        <v>3512</v>
      </c>
      <c r="K35" s="31">
        <v>3608</v>
      </c>
      <c r="L35" s="31">
        <v>3698</v>
      </c>
      <c r="M35" s="31">
        <v>3837</v>
      </c>
      <c r="N35" s="31">
        <v>3926</v>
      </c>
      <c r="O35" s="31">
        <v>4018</v>
      </c>
      <c r="P35" s="32">
        <v>16868</v>
      </c>
      <c r="Q35" s="32">
        <v>35955</v>
      </c>
    </row>
    <row r="36" spans="2:17" ht="7.2" customHeight="1" x14ac:dyDescent="0.3">
      <c r="B36" s="30"/>
      <c r="C36" s="39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2"/>
    </row>
    <row r="37" spans="2:17" x14ac:dyDescent="0.3">
      <c r="B37" s="30" t="s">
        <v>21</v>
      </c>
      <c r="C37" s="40"/>
      <c r="D37" s="30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2"/>
      <c r="Q37" s="32"/>
    </row>
    <row r="38" spans="2:17" x14ac:dyDescent="0.3">
      <c r="B38" s="30"/>
      <c r="C38" s="35" t="s">
        <v>12</v>
      </c>
      <c r="D38" s="30"/>
      <c r="E38" s="41">
        <v>267</v>
      </c>
      <c r="F38" s="41">
        <v>285</v>
      </c>
      <c r="G38" s="41">
        <v>250</v>
      </c>
      <c r="H38" s="41">
        <v>261</v>
      </c>
      <c r="I38" s="41">
        <v>271</v>
      </c>
      <c r="J38" s="41">
        <v>278</v>
      </c>
      <c r="K38" s="41">
        <v>284</v>
      </c>
      <c r="L38" s="41">
        <v>290</v>
      </c>
      <c r="M38" s="41">
        <v>297</v>
      </c>
      <c r="N38" s="41">
        <v>302</v>
      </c>
      <c r="O38" s="41">
        <v>307</v>
      </c>
      <c r="P38" s="32">
        <v>1345</v>
      </c>
      <c r="Q38" s="32">
        <v>2825</v>
      </c>
    </row>
    <row r="39" spans="2:17" x14ac:dyDescent="0.3">
      <c r="B39" s="30"/>
      <c r="C39" s="35" t="s">
        <v>13</v>
      </c>
      <c r="D39" s="30"/>
      <c r="E39" s="41">
        <v>22</v>
      </c>
      <c r="F39" s="41">
        <v>23</v>
      </c>
      <c r="G39" s="41">
        <v>25</v>
      </c>
      <c r="H39" s="41">
        <v>26</v>
      </c>
      <c r="I39" s="41">
        <v>27</v>
      </c>
      <c r="J39" s="41">
        <v>28</v>
      </c>
      <c r="K39" s="41">
        <v>28</v>
      </c>
      <c r="L39" s="41">
        <v>29</v>
      </c>
      <c r="M39" s="41">
        <v>30</v>
      </c>
      <c r="N39" s="41">
        <v>30</v>
      </c>
      <c r="O39" s="41">
        <v>31</v>
      </c>
      <c r="P39" s="32">
        <v>129</v>
      </c>
      <c r="Q39" s="32">
        <v>277</v>
      </c>
    </row>
    <row r="40" spans="2:17" x14ac:dyDescent="0.3">
      <c r="B40" s="30"/>
      <c r="C40" s="35" t="s">
        <v>14</v>
      </c>
      <c r="D40" s="30"/>
      <c r="E40" s="41">
        <v>1</v>
      </c>
      <c r="F40" s="41">
        <v>1</v>
      </c>
      <c r="G40" s="41">
        <v>1</v>
      </c>
      <c r="H40" s="41">
        <v>1</v>
      </c>
      <c r="I40" s="41">
        <v>1</v>
      </c>
      <c r="J40" s="41">
        <v>1</v>
      </c>
      <c r="K40" s="41">
        <v>1</v>
      </c>
      <c r="L40" s="41">
        <v>1</v>
      </c>
      <c r="M40" s="41">
        <v>1</v>
      </c>
      <c r="N40" s="41">
        <v>1</v>
      </c>
      <c r="O40" s="41">
        <v>1</v>
      </c>
      <c r="P40" s="32">
        <v>5</v>
      </c>
      <c r="Q40" s="32">
        <v>10</v>
      </c>
    </row>
    <row r="41" spans="2:17" x14ac:dyDescent="0.3">
      <c r="B41" s="30"/>
      <c r="C41" s="35" t="s">
        <v>22</v>
      </c>
      <c r="D41" s="30"/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1</v>
      </c>
      <c r="P41" s="37">
        <v>5</v>
      </c>
      <c r="Q41" s="37">
        <v>10</v>
      </c>
    </row>
    <row r="42" spans="2:17" x14ac:dyDescent="0.3">
      <c r="B42" s="30"/>
      <c r="C42" s="38" t="s">
        <v>19</v>
      </c>
      <c r="D42" s="30"/>
      <c r="E42" s="31">
        <v>291</v>
      </c>
      <c r="F42" s="31">
        <v>310</v>
      </c>
      <c r="G42" s="31">
        <v>277</v>
      </c>
      <c r="H42" s="31">
        <v>289</v>
      </c>
      <c r="I42" s="31">
        <v>300</v>
      </c>
      <c r="J42" s="31">
        <v>308</v>
      </c>
      <c r="K42" s="31">
        <v>314</v>
      </c>
      <c r="L42" s="31">
        <v>321</v>
      </c>
      <c r="M42" s="31">
        <v>329</v>
      </c>
      <c r="N42" s="31">
        <v>334</v>
      </c>
      <c r="O42" s="31">
        <v>340</v>
      </c>
      <c r="P42" s="32">
        <v>1484</v>
      </c>
      <c r="Q42" s="32">
        <v>3122</v>
      </c>
    </row>
    <row r="43" spans="2:17" ht="7.2" customHeight="1" x14ac:dyDescent="0.3">
      <c r="B43" s="30"/>
      <c r="C43" s="40"/>
      <c r="D43" s="30"/>
      <c r="E43" s="25"/>
      <c r="F43" s="15"/>
      <c r="G43" s="25"/>
      <c r="H43" s="15"/>
      <c r="I43" s="15"/>
      <c r="J43" s="25"/>
      <c r="K43" s="15"/>
      <c r="L43" s="15"/>
      <c r="M43" s="15"/>
      <c r="N43" s="15"/>
      <c r="O43" s="15"/>
      <c r="P43" s="32"/>
      <c r="Q43" s="32"/>
    </row>
    <row r="44" spans="2:17" x14ac:dyDescent="0.3">
      <c r="B44" s="30" t="s">
        <v>23</v>
      </c>
      <c r="C44" s="40"/>
      <c r="D44" s="30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2"/>
      <c r="Q44" s="32"/>
    </row>
    <row r="45" spans="2:17" x14ac:dyDescent="0.3">
      <c r="B45" s="30"/>
      <c r="C45" s="35" t="s">
        <v>24</v>
      </c>
      <c r="D45" s="30"/>
      <c r="E45" s="31">
        <v>493</v>
      </c>
      <c r="F45" s="31">
        <v>193</v>
      </c>
      <c r="G45" s="31">
        <v>143</v>
      </c>
      <c r="H45" s="31">
        <v>143</v>
      </c>
      <c r="I45" s="31">
        <v>143</v>
      </c>
      <c r="J45" s="31">
        <v>143</v>
      </c>
      <c r="K45" s="31">
        <v>143</v>
      </c>
      <c r="L45" s="31">
        <v>143</v>
      </c>
      <c r="M45" s="31">
        <v>143</v>
      </c>
      <c r="N45" s="31">
        <v>143</v>
      </c>
      <c r="O45" s="31">
        <v>143</v>
      </c>
      <c r="P45" s="32">
        <v>765</v>
      </c>
      <c r="Q45" s="32">
        <v>1480</v>
      </c>
    </row>
    <row r="46" spans="2:17" x14ac:dyDescent="0.3">
      <c r="B46" s="30"/>
      <c r="C46" s="35" t="s">
        <v>25</v>
      </c>
      <c r="D46" s="30"/>
      <c r="E46" s="31">
        <v>3</v>
      </c>
      <c r="F46" s="31">
        <v>3</v>
      </c>
      <c r="G46" s="31">
        <v>3</v>
      </c>
      <c r="H46" s="31">
        <v>3</v>
      </c>
      <c r="I46" s="31">
        <v>3</v>
      </c>
      <c r="J46" s="31">
        <v>3</v>
      </c>
      <c r="K46" s="31">
        <v>3</v>
      </c>
      <c r="L46" s="31">
        <v>3</v>
      </c>
      <c r="M46" s="31">
        <v>3</v>
      </c>
      <c r="N46" s="31">
        <v>3</v>
      </c>
      <c r="O46" s="31">
        <v>3</v>
      </c>
      <c r="P46" s="32">
        <v>15</v>
      </c>
      <c r="Q46" s="32">
        <v>30</v>
      </c>
    </row>
    <row r="47" spans="2:17" x14ac:dyDescent="0.3">
      <c r="B47" s="30"/>
      <c r="C47" s="35" t="s">
        <v>26</v>
      </c>
      <c r="D47" s="30"/>
      <c r="E47" s="36">
        <v>-2</v>
      </c>
      <c r="F47" s="36">
        <v>-2</v>
      </c>
      <c r="G47" s="36">
        <v>-2</v>
      </c>
      <c r="H47" s="36">
        <v>-2</v>
      </c>
      <c r="I47" s="36">
        <v>-2</v>
      </c>
      <c r="J47" s="36">
        <v>-2</v>
      </c>
      <c r="K47" s="36">
        <v>-2</v>
      </c>
      <c r="L47" s="36">
        <v>-2</v>
      </c>
      <c r="M47" s="36">
        <v>-2</v>
      </c>
      <c r="N47" s="36">
        <v>-2</v>
      </c>
      <c r="O47" s="36">
        <v>0</v>
      </c>
      <c r="P47" s="37">
        <v>-10</v>
      </c>
      <c r="Q47" s="37">
        <v>-18</v>
      </c>
    </row>
    <row r="48" spans="2:17" ht="14.4" customHeight="1" x14ac:dyDescent="0.3">
      <c r="B48" s="30"/>
      <c r="C48" s="38" t="s">
        <v>19</v>
      </c>
      <c r="D48" s="30"/>
      <c r="E48" s="31">
        <v>494</v>
      </c>
      <c r="F48" s="31">
        <v>194</v>
      </c>
      <c r="G48" s="31">
        <v>144</v>
      </c>
      <c r="H48" s="31">
        <v>144</v>
      </c>
      <c r="I48" s="31">
        <v>144</v>
      </c>
      <c r="J48" s="31">
        <v>144</v>
      </c>
      <c r="K48" s="31">
        <v>144</v>
      </c>
      <c r="L48" s="31">
        <v>144</v>
      </c>
      <c r="M48" s="31">
        <v>144</v>
      </c>
      <c r="N48" s="31">
        <v>144</v>
      </c>
      <c r="O48" s="31">
        <v>146</v>
      </c>
      <c r="P48" s="32">
        <v>770</v>
      </c>
      <c r="Q48" s="32">
        <v>1492</v>
      </c>
    </row>
    <row r="49" spans="2:17" x14ac:dyDescent="0.3">
      <c r="B49" s="43"/>
      <c r="C49" s="44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56"/>
      <c r="Q49" s="56"/>
    </row>
    <row r="50" spans="2:17" ht="3.75" customHeight="1" x14ac:dyDescent="0.3">
      <c r="B50" s="47"/>
      <c r="C50" s="34"/>
      <c r="D50" s="30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32"/>
      <c r="Q50" s="32"/>
    </row>
    <row r="51" spans="2:17" x14ac:dyDescent="0.3">
      <c r="B51" s="30" t="s">
        <v>27</v>
      </c>
      <c r="C51" s="25"/>
      <c r="D51" s="48"/>
      <c r="E51" s="49" t="s">
        <v>28</v>
      </c>
      <c r="F51" s="49" t="s">
        <v>28</v>
      </c>
      <c r="G51" s="49" t="s">
        <v>28</v>
      </c>
      <c r="H51" s="49" t="s">
        <v>28</v>
      </c>
      <c r="I51" s="49" t="s">
        <v>28</v>
      </c>
      <c r="J51" s="49" t="s">
        <v>28</v>
      </c>
      <c r="K51" s="49" t="s">
        <v>28</v>
      </c>
      <c r="L51" s="49" t="s">
        <v>28</v>
      </c>
      <c r="M51" s="49" t="s">
        <v>28</v>
      </c>
      <c r="N51" s="49" t="s">
        <v>28</v>
      </c>
      <c r="O51" s="49" t="s">
        <v>28</v>
      </c>
      <c r="P51" s="50" t="str">
        <f t="shared" si="1"/>
        <v/>
      </c>
      <c r="Q51" s="50" t="str">
        <f t="shared" si="2"/>
        <v/>
      </c>
    </row>
    <row r="52" spans="2:17" x14ac:dyDescent="0.3">
      <c r="B52" s="34" t="s">
        <v>29</v>
      </c>
      <c r="C52" s="25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0"/>
      <c r="Q52" s="50"/>
    </row>
    <row r="53" spans="2:17" ht="4.5" customHeight="1" x14ac:dyDescent="0.3">
      <c r="B53" s="29"/>
      <c r="C53" s="25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50"/>
    </row>
    <row r="54" spans="2:17" x14ac:dyDescent="0.3">
      <c r="B54" s="51" t="s">
        <v>30</v>
      </c>
      <c r="C54" s="25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0"/>
    </row>
    <row r="55" spans="2:17" x14ac:dyDescent="0.3">
      <c r="B55" s="52"/>
      <c r="C55" s="53" t="s">
        <v>31</v>
      </c>
      <c r="D55" s="48"/>
      <c r="E55" s="31">
        <v>157</v>
      </c>
      <c r="F55" s="31">
        <v>159</v>
      </c>
      <c r="G55" s="31">
        <v>158</v>
      </c>
      <c r="H55" s="31">
        <v>157</v>
      </c>
      <c r="I55" s="31">
        <v>156</v>
      </c>
      <c r="J55" s="31">
        <v>155</v>
      </c>
      <c r="K55" s="31">
        <v>154</v>
      </c>
      <c r="L55" s="31">
        <v>153</v>
      </c>
      <c r="M55" s="31">
        <v>152</v>
      </c>
      <c r="N55" s="31">
        <v>152</v>
      </c>
      <c r="O55" s="31">
        <v>151</v>
      </c>
      <c r="P55" s="50" t="s">
        <v>32</v>
      </c>
      <c r="Q55" s="50" t="s">
        <v>32</v>
      </c>
    </row>
    <row r="56" spans="2:17" ht="14.25" customHeight="1" x14ac:dyDescent="0.3">
      <c r="B56" s="52"/>
      <c r="C56" s="53" t="s">
        <v>33</v>
      </c>
      <c r="D56" s="48"/>
      <c r="E56" s="31">
        <v>533</v>
      </c>
      <c r="F56" s="31">
        <v>541</v>
      </c>
      <c r="G56" s="31">
        <v>547</v>
      </c>
      <c r="H56" s="31">
        <v>549</v>
      </c>
      <c r="I56" s="31">
        <v>566</v>
      </c>
      <c r="J56" s="31">
        <v>570</v>
      </c>
      <c r="K56" s="31">
        <v>572</v>
      </c>
      <c r="L56" s="31">
        <v>573</v>
      </c>
      <c r="M56" s="31">
        <v>581</v>
      </c>
      <c r="N56" s="31">
        <v>583</v>
      </c>
      <c r="O56" s="31">
        <v>584</v>
      </c>
      <c r="P56" s="50" t="s">
        <v>32</v>
      </c>
      <c r="Q56" s="50" t="s">
        <v>32</v>
      </c>
    </row>
    <row r="57" spans="2:17" ht="14.4" customHeight="1" x14ac:dyDescent="0.3">
      <c r="B57" s="28"/>
      <c r="C57" s="53" t="s">
        <v>34</v>
      </c>
      <c r="D57" s="48"/>
      <c r="E57" s="31">
        <v>42</v>
      </c>
      <c r="F57" s="31">
        <v>45</v>
      </c>
      <c r="G57" s="31">
        <v>47</v>
      </c>
      <c r="H57" s="31">
        <v>49</v>
      </c>
      <c r="I57" s="31">
        <v>51</v>
      </c>
      <c r="J57" s="31">
        <v>52</v>
      </c>
      <c r="K57" s="31">
        <v>52</v>
      </c>
      <c r="L57" s="31">
        <v>53</v>
      </c>
      <c r="M57" s="31">
        <v>54</v>
      </c>
      <c r="N57" s="31">
        <v>55</v>
      </c>
      <c r="O57" s="31">
        <v>56</v>
      </c>
      <c r="P57" s="50" t="s">
        <v>32</v>
      </c>
      <c r="Q57" s="50" t="s">
        <v>32</v>
      </c>
    </row>
    <row r="58" spans="2:17" ht="14.4" customHeight="1" x14ac:dyDescent="0.3">
      <c r="B58" s="43"/>
      <c r="C58" s="44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5"/>
      <c r="P58" s="45"/>
      <c r="Q58" s="45"/>
    </row>
    <row r="59" spans="2:17" s="16" customFormat="1" ht="13.95" customHeight="1" x14ac:dyDescent="0.3">
      <c r="C59" s="12"/>
      <c r="D59" s="54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2:17" x14ac:dyDescent="0.3">
      <c r="B60" s="55" t="s">
        <v>35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</sheetData>
  <mergeCells count="4">
    <mergeCell ref="M3:Q3"/>
    <mergeCell ref="B7:D7"/>
    <mergeCell ref="P8:P9"/>
    <mergeCell ref="Q8:Q9"/>
  </mergeCells>
  <conditionalFormatting sqref="E51:O54 P51:Q56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B55:B56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P57:Q57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7" right="0.7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Foster Care 2-2021</vt:lpstr>
      <vt:lpstr>'Foster Care 2-2021'!Print_Area</vt:lpstr>
      <vt:lpstr>'Foster Care 2-2021'!Print_Titles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2021-02-10T23:49:11Z</dcterms:modified>
</cp:coreProperties>
</file>