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upplemental Data Tables\2022\May 2022 baseline\3-First Drafts\"/>
    </mc:Choice>
  </mc:AlternateContent>
  <xr:revisionPtr revIDLastSave="0" documentId="13_ncr:1_{40622D10-1D76-48BF-B3A4-AE7F8DD8F0D4}" xr6:coauthVersionLast="47" xr6:coauthVersionMax="47" xr10:uidLastSave="{00000000-0000-0000-0000-000000000000}"/>
  <bookViews>
    <workbookView xWindow="-120" yWindow="-120" windowWidth="29040" windowHeight="15840" xr2:uid="{BBFFF1D2-E33A-472F-9F38-8DC8A56F0E19}"/>
  </bookViews>
  <sheets>
    <sheet name="PBGC_05-2022" sheetId="1" r:id="rId1"/>
  </sheets>
  <externalReferences>
    <externalReference r:id="rId2"/>
    <externalReference r:id="rId3"/>
    <externalReference r:id="rId4"/>
    <externalReference r:id="rId5"/>
  </externalReferences>
  <definedNames>
    <definedName name="Admin">'[1]Admin costs'!$E$20:$X$21</definedName>
    <definedName name="AdminReimburse">#REF!</definedName>
    <definedName name="AdminReimburse2">#REF!</definedName>
    <definedName name="AdminReimburseCurr">#REF!</definedName>
    <definedName name="AssumpLabel">[1]labels!#REF!</definedName>
    <definedName name="baseline">'[1]CBO Baseline'!$E$7:$P$34</definedName>
    <definedName name="baselinehandle">[1]labels!#REF!</definedName>
    <definedName name="CIQWBGuid" hidden="1">"0a935c21-8bff-482b-8b45-a49ac5f69d83"</definedName>
    <definedName name="CurrMonth">[1]labels!$B$7</definedName>
    <definedName name="CurrYear">[1]labels!$B$6</definedName>
    <definedName name="DefaultFormula">IF([2]Assumptions!A$16=1,[2]Assumptions!$D1,[2]Assumptions!$E1)</definedName>
    <definedName name="ecitotal">#REF!</definedName>
    <definedName name="ecitotalcurr">#REF!</definedName>
    <definedName name="history">[1]Historicals!$B$5:$Y$42</definedName>
    <definedName name="int_rates">#REF!</definedName>
    <definedName name="intRate">#REF!</definedName>
    <definedName name="IQ_DNTM" hidden="1">700000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MTD" hidden="1">800000</definedName>
    <definedName name="IQ_NAMES_REVISION_DATE_" hidden="1">43955.8025</definedName>
    <definedName name="IQ_QTD" hidden="1">750000</definedName>
    <definedName name="IQ_TODAY" hidden="1">0</definedName>
    <definedName name="IQ_YTDMONTH" hidden="1">130000</definedName>
    <definedName name="m">[3]Inputs!$K$6</definedName>
    <definedName name="M_FlatPremium">#REF!</definedName>
    <definedName name="MBYear">[2]Assumptions!$B$47</definedName>
    <definedName name="MEflat">'[1]Premiums-Flat Rate and term'!$H$31:$Z$33</definedName>
    <definedName name="MPRAPart_Approved">[2]TablesEtc!$B$69:$F$71</definedName>
    <definedName name="MPRASusp_Approved">[2]TablesEtc!$B$54:$F$64</definedName>
    <definedName name="MultiBenGrowth">#REF!</definedName>
    <definedName name="MultiPart">[1]labels!#REF!</definedName>
    <definedName name="MultiPartInc">[1]labels!#REF!</definedName>
    <definedName name="OffBudget">#REF!</definedName>
    <definedName name="Oldprintarea">#REF!</definedName>
    <definedName name="PlanRow">[2]Assumptions!$B$52</definedName>
    <definedName name="PlansToRun">[2]Assumptions!$B$13</definedName>
    <definedName name="PolicySet">#REF!</definedName>
    <definedName name="PRAelig">[2]Assumptions!$B$64</definedName>
    <definedName name="PresHandle">[1]labels!#REF!</definedName>
    <definedName name="_xlnm.Print_Area" localSheetId="0">'PBGC_05-2022'!$A$2:$Q$37</definedName>
    <definedName name="_xlnm.Print_Area">#REF!</definedName>
    <definedName name="_xlnm.Print_Titles" localSheetId="0">'PBGC_05-2022'!$2:$10</definedName>
    <definedName name="_xlnm.Print_Titles">#N/A</definedName>
    <definedName name="PriorFile">[1]labels!#REF!</definedName>
    <definedName name="PriorMonth">[1]labels!$B$8</definedName>
    <definedName name="Proj_Assns">[2]Assumptions!$B$16</definedName>
    <definedName name="RunTab">[2]Assumptions!$B$5</definedName>
    <definedName name="S_FlatPremium">#REF!</definedName>
    <definedName name="sdfsadfsdfa">[4]labels!$B$7</definedName>
    <definedName name="SingleBenGrowth">#REF!</definedName>
    <definedName name="SinglePart">[1]labels!#REF!</definedName>
    <definedName name="SinglePartInc">[1]labels!#REF!</definedName>
    <definedName name="SPWS_WBID">"211728579112291"</definedName>
    <definedName name="SSwage">#REF!</definedName>
    <definedName name="SSwagecurr">[1]Economics!$E$4:$BB$5</definedName>
    <definedName name="term">'[1]Premiums-Flat Rate and term'!$H$91:$AB$92</definedName>
    <definedName name="termhandle">[1]labels!#REF!</definedName>
    <definedName name="TermPremium">[1]labels!#REF!</definedName>
    <definedName name="Use_Orphan">[2]Assumptions!$B$186</definedName>
    <definedName name="ValYear">[2]Assumptions!$B$14</definedName>
    <definedName name="VariablePremium">#REF!</definedName>
    <definedName name="vbaPlanCurrent">[2]Assumptions!$B$6</definedName>
    <definedName name="vbaStochPathCurrent">[2]Assumptions!$B$9</definedName>
    <definedName name="VRPLiab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5" i="1" l="1"/>
  <c r="P25" i="1"/>
  <c r="Q24" i="1"/>
  <c r="P24" i="1"/>
  <c r="Q23" i="1"/>
  <c r="P23" i="1"/>
  <c r="Q22" i="1"/>
  <c r="P22" i="1"/>
  <c r="P17" i="1"/>
  <c r="Q17" i="1"/>
  <c r="P18" i="1"/>
  <c r="Q18" i="1"/>
  <c r="P19" i="1"/>
  <c r="Q19" i="1"/>
  <c r="P20" i="1"/>
  <c r="Q20" i="1"/>
  <c r="Q16" i="1"/>
  <c r="P16" i="1"/>
  <c r="Q13" i="1"/>
  <c r="P13" i="1"/>
</calcChain>
</file>

<file path=xl/sharedStrings.xml><?xml version="1.0" encoding="utf-8"?>
<sst xmlns="http://schemas.openxmlformats.org/spreadsheetml/2006/main" count="31" uniqueCount="29">
  <si>
    <t>Congressional Budget Office</t>
  </si>
  <si>
    <t>Baseline Projections</t>
  </si>
  <si>
    <t>Pension Benefit Guaranty Corporation</t>
  </si>
  <si>
    <t>Actual,</t>
  </si>
  <si>
    <t>BUDGET INFORMATION</t>
  </si>
  <si>
    <t/>
  </si>
  <si>
    <t>Estimated Outlays</t>
  </si>
  <si>
    <t>Components of the Program</t>
  </si>
  <si>
    <t>Single-Employer Benefit Payments</t>
  </si>
  <si>
    <t>Multiemployer Financial Assistance</t>
  </si>
  <si>
    <t>Special Financial Assistance to Multiemployer Plans</t>
  </si>
  <si>
    <t>Administration</t>
  </si>
  <si>
    <t>Gross Outlays</t>
  </si>
  <si>
    <r>
      <t>Premiums</t>
    </r>
    <r>
      <rPr>
        <vertAlign val="superscript"/>
        <sz val="10"/>
        <rFont val="Arial"/>
        <family val="2"/>
      </rPr>
      <t>a</t>
    </r>
  </si>
  <si>
    <t>Interest on U.S. Treasury Securities</t>
  </si>
  <si>
    <r>
      <t>Other Receipts</t>
    </r>
    <r>
      <rPr>
        <vertAlign val="superscript"/>
        <sz val="10"/>
        <rFont val="Arial"/>
        <family val="2"/>
      </rPr>
      <t>b</t>
    </r>
  </si>
  <si>
    <t>Total Offsetting Receipts</t>
  </si>
  <si>
    <t>OTHER INFORMATION</t>
  </si>
  <si>
    <t>End-of-Year Revolving Funds Balance</t>
  </si>
  <si>
    <t>n.a.</t>
  </si>
  <si>
    <t>a.</t>
  </si>
  <si>
    <t>The Bipartisan Budget Act of 2015 accelerated into 2025 the payment of certain premiums that would otherwise be due in 2026.</t>
  </si>
  <si>
    <t>b.</t>
  </si>
  <si>
    <t>2023-2027</t>
  </si>
  <si>
    <t>2023-2032</t>
  </si>
  <si>
    <t>By Fiscal Year, Millions of Dollars</t>
  </si>
  <si>
    <t>“Other Receipts” consists of reimbursements from the nonbudgetary trust fund to cover a portion of benefits and administrative costs.</t>
  </si>
  <si>
    <t>n.a. = not applicable.</t>
  </si>
  <si>
    <t>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</si>
</sst>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4"/>
      <color theme="3"/>
      <name val="Arial"/>
      <family val="2"/>
    </font>
    <font>
      <sz val="14"/>
      <name val="Arial"/>
      <family val="2"/>
    </font>
    <font>
      <sz val="14"/>
      <color theme="3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4"/>
      <color rgb="FF002060"/>
      <name val="Arial"/>
      <family val="2"/>
    </font>
    <font>
      <sz val="14"/>
      <color rgb="FF00206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2" borderId="0" xfId="1" applyNumberFormat="1" applyFont="1" applyFill="1" applyAlignment="1">
      <alignment horizontal="right"/>
    </xf>
    <xf numFmtId="0" fontId="4" fillId="0" borderId="0" xfId="1" applyNumberFormat="1" applyFont="1"/>
    <xf numFmtId="0" fontId="5" fillId="2" borderId="0" xfId="1" applyNumberFormat="1" applyFont="1" applyFill="1" applyAlignment="1">
      <alignment horizontal="left" vertical="center"/>
    </xf>
    <xf numFmtId="0" fontId="6" fillId="2" borderId="0" xfId="1" applyNumberFormat="1" applyFont="1" applyFill="1" applyAlignment="1">
      <alignment horizontal="left" vertical="center"/>
    </xf>
    <xf numFmtId="0" fontId="7" fillId="2" borderId="0" xfId="1" applyNumberFormat="1" applyFont="1" applyFill="1" applyAlignment="1">
      <alignment vertical="center"/>
    </xf>
    <xf numFmtId="0" fontId="3" fillId="0" borderId="0" xfId="1" applyNumberFormat="1" applyFont="1"/>
    <xf numFmtId="0" fontId="8" fillId="2" borderId="0" xfId="1" applyNumberFormat="1" applyFont="1" applyFill="1" applyAlignment="1">
      <alignment horizontal="left" vertical="center"/>
    </xf>
    <xf numFmtId="0" fontId="7" fillId="2" borderId="0" xfId="1" applyNumberFormat="1" applyFont="1" applyFill="1" applyAlignment="1">
      <alignment horizontal="right" vertical="center"/>
    </xf>
    <xf numFmtId="0" fontId="2" fillId="0" borderId="0" xfId="1" applyNumberFormat="1" applyFont="1"/>
    <xf numFmtId="0" fontId="2" fillId="2" borderId="0" xfId="1" applyNumberFormat="1" applyFont="1" applyFill="1"/>
    <xf numFmtId="0" fontId="2" fillId="2" borderId="0" xfId="1" applyNumberFormat="1" applyFont="1" applyFill="1" applyAlignment="1">
      <alignment horizontal="left" vertical="top"/>
    </xf>
    <xf numFmtId="0" fontId="9" fillId="2" borderId="0" xfId="1" applyNumberFormat="1" applyFont="1" applyFill="1" applyAlignment="1">
      <alignment horizontal="left" vertical="top"/>
    </xf>
    <xf numFmtId="0" fontId="9" fillId="2" borderId="0" xfId="1" applyNumberFormat="1" applyFont="1" applyFill="1" applyAlignment="1">
      <alignment horizontal="right"/>
    </xf>
    <xf numFmtId="0" fontId="9" fillId="2" borderId="1" xfId="1" applyNumberFormat="1" applyFont="1" applyFill="1" applyBorder="1" applyAlignment="1">
      <alignment horizontal="right" vertical="top" wrapText="1"/>
    </xf>
    <xf numFmtId="0" fontId="2" fillId="2" borderId="1" xfId="1" applyNumberFormat="1" applyFont="1" applyFill="1" applyBorder="1" applyAlignment="1">
      <alignment horizontal="left" vertical="top"/>
    </xf>
    <xf numFmtId="0" fontId="9" fillId="2" borderId="1" xfId="1" applyNumberFormat="1" applyFont="1" applyFill="1" applyBorder="1" applyAlignment="1">
      <alignment horizontal="left" vertical="top"/>
    </xf>
    <xf numFmtId="0" fontId="9" fillId="2" borderId="1" xfId="1" applyNumberFormat="1" applyFont="1" applyFill="1" applyBorder="1" applyAlignment="1">
      <alignment horizontal="right"/>
    </xf>
    <xf numFmtId="0" fontId="9" fillId="2" borderId="1" xfId="1" applyNumberFormat="1" applyFont="1" applyFill="1" applyBorder="1" applyAlignment="1">
      <alignment horizontal="right" wrapText="1"/>
    </xf>
    <xf numFmtId="0" fontId="9" fillId="2" borderId="0" xfId="1" applyNumberFormat="1" applyFont="1" applyFill="1" applyAlignment="1">
      <alignment horizontal="right" vertical="top" wrapText="1"/>
    </xf>
    <xf numFmtId="0" fontId="9" fillId="2" borderId="0" xfId="1" applyNumberFormat="1" applyFont="1" applyFill="1" applyAlignment="1">
      <alignment horizontal="right" wrapText="1"/>
    </xf>
    <xf numFmtId="0" fontId="9" fillId="3" borderId="0" xfId="1" applyNumberFormat="1" applyFont="1" applyFill="1" applyAlignment="1">
      <alignment horizontal="right" wrapText="1"/>
    </xf>
    <xf numFmtId="0" fontId="9" fillId="2" borderId="0" xfId="1" applyNumberFormat="1" applyFont="1" applyFill="1"/>
    <xf numFmtId="0" fontId="2" fillId="3" borderId="0" xfId="1" applyNumberFormat="1" applyFont="1" applyFill="1" applyAlignment="1">
      <alignment horizontal="right"/>
    </xf>
    <xf numFmtId="0" fontId="2" fillId="2" borderId="0" xfId="1" applyNumberFormat="1" applyFont="1" applyFill="1" applyAlignment="1">
      <alignment horizontal="left"/>
    </xf>
    <xf numFmtId="0" fontId="9" fillId="2" borderId="0" xfId="1" applyNumberFormat="1" applyFont="1" applyFill="1" applyAlignment="1">
      <alignment horizontal="left"/>
    </xf>
    <xf numFmtId="0" fontId="2" fillId="0" borderId="0" xfId="1" applyNumberFormat="1" applyFont="1" applyAlignment="1">
      <alignment horizontal="left"/>
    </xf>
    <xf numFmtId="0" fontId="13" fillId="2" borderId="0" xfId="1" applyNumberFormat="1" applyFont="1" applyFill="1" applyAlignment="1">
      <alignment horizontal="left"/>
    </xf>
    <xf numFmtId="0" fontId="2" fillId="2" borderId="2" xfId="1" applyNumberFormat="1" applyFont="1" applyFill="1" applyBorder="1"/>
    <xf numFmtId="0" fontId="13" fillId="2" borderId="2" xfId="1" applyNumberFormat="1" applyFont="1" applyFill="1" applyBorder="1"/>
    <xf numFmtId="0" fontId="9" fillId="2" borderId="2" xfId="1" applyNumberFormat="1" applyFont="1" applyFill="1" applyBorder="1"/>
    <xf numFmtId="0" fontId="13" fillId="2" borderId="0" xfId="1" applyNumberFormat="1" applyFont="1" applyFill="1"/>
    <xf numFmtId="0" fontId="2" fillId="2" borderId="0" xfId="1" applyNumberFormat="1" applyFont="1" applyFill="1" applyAlignment="1">
      <alignment horizontal="left" wrapText="1"/>
    </xf>
    <xf numFmtId="0" fontId="13" fillId="2" borderId="2" xfId="1" applyNumberFormat="1" applyFont="1" applyFill="1" applyBorder="1" applyAlignment="1">
      <alignment vertical="top"/>
    </xf>
    <xf numFmtId="0" fontId="9" fillId="2" borderId="2" xfId="1" applyNumberFormat="1" applyFont="1" applyFill="1" applyBorder="1" applyAlignment="1">
      <alignment vertical="top"/>
    </xf>
    <xf numFmtId="0" fontId="9" fillId="2" borderId="2" xfId="1" applyNumberFormat="1" applyFont="1" applyFill="1" applyBorder="1" applyAlignment="1">
      <alignment horizontal="centerContinuous" vertical="top"/>
    </xf>
    <xf numFmtId="0" fontId="9" fillId="0" borderId="2" xfId="1" applyNumberFormat="1" applyFont="1" applyBorder="1" applyAlignment="1">
      <alignment vertical="top"/>
    </xf>
    <xf numFmtId="0" fontId="13" fillId="2" borderId="0" xfId="1" applyNumberFormat="1" applyFont="1" applyFill="1" applyAlignment="1">
      <alignment vertical="top"/>
    </xf>
    <xf numFmtId="0" fontId="9" fillId="2" borderId="0" xfId="1" applyNumberFormat="1" applyFont="1" applyFill="1" applyAlignment="1">
      <alignment vertical="top"/>
    </xf>
    <xf numFmtId="0" fontId="9" fillId="2" borderId="0" xfId="1" applyNumberFormat="1" applyFont="1" applyFill="1" applyAlignment="1">
      <alignment horizontal="centerContinuous" vertical="top"/>
    </xf>
    <xf numFmtId="3" fontId="2" fillId="2" borderId="0" xfId="1" applyNumberFormat="1" applyFont="1" applyFill="1" applyAlignment="1">
      <alignment horizontal="right"/>
    </xf>
    <xf numFmtId="3" fontId="9" fillId="3" borderId="0" xfId="1" applyNumberFormat="1" applyFont="1" applyFill="1" applyAlignment="1">
      <alignment horizontal="right"/>
    </xf>
    <xf numFmtId="3" fontId="9" fillId="2" borderId="0" xfId="1" applyNumberFormat="1" applyFont="1" applyFill="1" applyAlignment="1">
      <alignment horizontal="right"/>
    </xf>
    <xf numFmtId="3" fontId="10" fillId="2" borderId="0" xfId="1" applyNumberFormat="1" applyFont="1" applyFill="1" applyAlignment="1">
      <alignment horizontal="right"/>
    </xf>
    <xf numFmtId="3" fontId="11" fillId="3" borderId="0" xfId="1" applyNumberFormat="1" applyFont="1" applyFill="1" applyAlignment="1">
      <alignment horizontal="right"/>
    </xf>
    <xf numFmtId="3" fontId="9" fillId="2" borderId="2" xfId="1" applyNumberFormat="1" applyFont="1" applyFill="1" applyBorder="1" applyAlignment="1">
      <alignment horizontal="right"/>
    </xf>
    <xf numFmtId="3" fontId="9" fillId="3" borderId="2" xfId="1" applyNumberFormat="1" applyFont="1" applyFill="1" applyBorder="1" applyAlignment="1">
      <alignment horizontal="right"/>
    </xf>
    <xf numFmtId="3" fontId="2" fillId="3" borderId="0" xfId="1" applyNumberFormat="1" applyFont="1" applyFill="1" applyAlignment="1">
      <alignment horizontal="right"/>
    </xf>
    <xf numFmtId="0" fontId="5" fillId="4" borderId="0" xfId="1" applyNumberFormat="1" applyFont="1" applyFill="1" applyAlignment="1">
      <alignment horizontal="left" vertical="center"/>
    </xf>
    <xf numFmtId="0" fontId="7" fillId="4" borderId="0" xfId="1" applyNumberFormat="1" applyFont="1" applyFill="1"/>
    <xf numFmtId="0" fontId="7" fillId="4" borderId="0" xfId="1" applyNumberFormat="1" applyFont="1" applyFill="1" applyAlignment="1">
      <alignment vertical="center"/>
    </xf>
    <xf numFmtId="0" fontId="4" fillId="0" borderId="0" xfId="1" applyNumberFormat="1" applyFont="1" applyFill="1"/>
    <xf numFmtId="0" fontId="7" fillId="3" borderId="0" xfId="1" applyNumberFormat="1" applyFont="1" applyFill="1"/>
    <xf numFmtId="0" fontId="2" fillId="2" borderId="0" xfId="1" applyNumberFormat="1" applyFont="1" applyFill="1" applyAlignment="1">
      <alignment vertical="top" wrapText="1"/>
    </xf>
    <xf numFmtId="0" fontId="2" fillId="2" borderId="0" xfId="1" applyNumberFormat="1" applyFont="1" applyFill="1" applyAlignment="1">
      <alignment vertical="top"/>
    </xf>
    <xf numFmtId="0" fontId="4" fillId="2" borderId="0" xfId="1" applyNumberFormat="1" applyFont="1" applyFill="1"/>
    <xf numFmtId="0" fontId="14" fillId="2" borderId="0" xfId="1" applyNumberFormat="1" applyFont="1" applyFill="1" applyAlignment="1">
      <alignment horizontal="left" vertical="center"/>
    </xf>
    <xf numFmtId="0" fontId="15" fillId="2" borderId="0" xfId="1" applyNumberFormat="1" applyFont="1" applyFill="1" applyAlignment="1">
      <alignment horizontal="left" vertical="center"/>
    </xf>
    <xf numFmtId="3" fontId="2" fillId="0" borderId="0" xfId="1" applyNumberFormat="1" applyFont="1" applyAlignment="1">
      <alignment horizontal="left"/>
    </xf>
    <xf numFmtId="0" fontId="2" fillId="2" borderId="0" xfId="1" applyNumberFormat="1" applyFont="1" applyFill="1" applyAlignment="1">
      <alignment vertical="top"/>
    </xf>
    <xf numFmtId="0" fontId="3" fillId="0" borderId="0" xfId="1" applyNumberFormat="1" applyFont="1" applyAlignment="1">
      <alignment wrapText="1"/>
    </xf>
    <xf numFmtId="49" fontId="2" fillId="2" borderId="0" xfId="1" quotePrefix="1" applyNumberFormat="1" applyFont="1" applyFill="1" applyAlignment="1">
      <alignment horizontal="right" vertical="center"/>
    </xf>
    <xf numFmtId="49" fontId="3" fillId="2" borderId="0" xfId="1" applyNumberFormat="1" applyFont="1" applyFill="1" applyAlignment="1">
      <alignment horizontal="right" vertical="center"/>
    </xf>
    <xf numFmtId="0" fontId="5" fillId="4" borderId="0" xfId="1" applyNumberFormat="1" applyFont="1" applyFill="1" applyAlignment="1">
      <alignment horizontal="left" vertical="center"/>
    </xf>
    <xf numFmtId="0" fontId="9" fillId="3" borderId="0" xfId="1" applyNumberFormat="1" applyFont="1" applyFill="1" applyAlignment="1">
      <alignment horizontal="right" wrapText="1"/>
    </xf>
    <xf numFmtId="0" fontId="9" fillId="3" borderId="1" xfId="1" applyNumberFormat="1" applyFont="1" applyFill="1" applyBorder="1" applyAlignment="1">
      <alignment horizontal="right" wrapText="1"/>
    </xf>
    <xf numFmtId="0" fontId="2" fillId="2" borderId="0" xfId="1" applyNumberFormat="1" applyFont="1" applyFill="1" applyAlignment="1">
      <alignment vertical="top" wrapText="1"/>
    </xf>
    <xf numFmtId="0" fontId="9" fillId="2" borderId="0" xfId="1" applyNumberFormat="1" applyFont="1" applyFill="1" applyAlignment="1">
      <alignment horizontal="center" vertical="center"/>
    </xf>
    <xf numFmtId="0" fontId="2" fillId="2" borderId="0" xfId="1" applyNumberFormat="1" applyFont="1" applyFill="1" applyAlignment="1">
      <alignment horizontal="center" vertical="center"/>
    </xf>
  </cellXfs>
  <cellStyles count="2">
    <cellStyle name="Normal" xfId="0" builtinId="0"/>
    <cellStyle name="Normal 14" xfId="1" xr:uid="{1F1C9354-5E20-457D-8BB6-B0D40929F1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154781</xdr:colOff>
      <xdr:row>1</xdr:row>
      <xdr:rowOff>71437</xdr:rowOff>
    </xdr:from>
    <xdr:to>
      <xdr:col>1</xdr:col>
      <xdr:colOff>388144</xdr:colOff>
      <xdr:row>3</xdr:row>
      <xdr:rowOff>14287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7F0FCA4-C065-4760-802C-7C86EFD15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481" y="407987"/>
          <a:ext cx="423863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hrceu\PBGC\Baseline\2021%20July\PBGC%20July%202021%20FINA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AD\PBGC\MPRRP\PBGC%20Model\ME2019%202016-17%20MB%20CB-dual%20rates%20PBGC-CA%2020191108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hrceu\PBGC\Baseline\FY%202010\Jul\PBGC_07.2010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hrceu\PBGC\Baseline\FY2016\Jan\Copy%20of%20PBGC_01.2016%20final%20reference%20fixed%203_25_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 on updating"/>
      <sheetName val="labels"/>
      <sheetName val="Admin costs"/>
      <sheetName val="Summary Figures"/>
      <sheetName val="SE benefits"/>
      <sheetName val="ME benefits"/>
      <sheetName val="Spec Finan Asst."/>
      <sheetName val="compare ME with Wendy"/>
      <sheetName val="ME Wendy 1June2021"/>
      <sheetName val="ME Wendy 6June2021"/>
      <sheetName val="ME Wendy 13Jan2021"/>
      <sheetName val="ARPA"/>
      <sheetName val="CBO Baseline"/>
      <sheetName val="CBO Prior Base"/>
      <sheetName val="CBO Base to Base (Detail) Small"/>
      <sheetName val="Premiums-Flat Rate and term"/>
      <sheetName val="Premiums-VRP"/>
      <sheetName val="Interest"/>
      <sheetName val="HR83"/>
      <sheetName val="Economics"/>
      <sheetName val="Comp CBO PBGC"/>
      <sheetName val="PBGC baseline summ"/>
      <sheetName val="Historicals"/>
      <sheetName val="PBGC Baseline 12-20"/>
      <sheetName val="PBGC Baseline 12-19"/>
      <sheetName val="Reest vs Baseline"/>
      <sheetName val="Reest vs OMB Orig"/>
      <sheetName val="CBO Baseline v OMB Baseline"/>
      <sheetName val="Int Parties Memo"/>
      <sheetName val="PBGC_public"/>
      <sheetName val="TODO-Notes"/>
      <sheetName val="Conv with PBGC"/>
    </sheetNames>
    <sheetDataSet>
      <sheetData sheetId="0"/>
      <sheetData sheetId="1">
        <row r="6">
          <cell r="B6">
            <v>2021</v>
          </cell>
        </row>
        <row r="7">
          <cell r="B7" t="str">
            <v>July</v>
          </cell>
        </row>
        <row r="8">
          <cell r="B8">
            <v>44197</v>
          </cell>
        </row>
      </sheetData>
      <sheetData sheetId="2">
        <row r="20">
          <cell r="E20">
            <v>2014</v>
          </cell>
          <cell r="F20">
            <v>2015</v>
          </cell>
          <cell r="G20">
            <v>2016</v>
          </cell>
          <cell r="H20">
            <v>2017</v>
          </cell>
          <cell r="I20">
            <v>2018</v>
          </cell>
          <cell r="J20">
            <v>2019</v>
          </cell>
          <cell r="K20">
            <v>2020</v>
          </cell>
          <cell r="L20">
            <v>2021</v>
          </cell>
          <cell r="M20">
            <v>2022</v>
          </cell>
          <cell r="N20">
            <v>2023</v>
          </cell>
          <cell r="O20">
            <v>2024</v>
          </cell>
          <cell r="P20">
            <v>2025</v>
          </cell>
          <cell r="Q20">
            <v>2026</v>
          </cell>
          <cell r="R20">
            <v>2027</v>
          </cell>
          <cell r="S20">
            <v>2028</v>
          </cell>
          <cell r="T20">
            <v>2029</v>
          </cell>
          <cell r="U20">
            <v>2030</v>
          </cell>
          <cell r="V20">
            <v>2031</v>
          </cell>
        </row>
        <row r="21">
          <cell r="E21">
            <v>449</v>
          </cell>
          <cell r="F21">
            <v>465.3</v>
          </cell>
          <cell r="G21">
            <v>504.20000000000005</v>
          </cell>
          <cell r="H21">
            <v>556</v>
          </cell>
          <cell r="I21">
            <v>530</v>
          </cell>
          <cell r="J21">
            <v>529.28</v>
          </cell>
          <cell r="K21">
            <v>556.1</v>
          </cell>
          <cell r="L21">
            <v>578.34400000000005</v>
          </cell>
          <cell r="M21">
            <v>597.89710871775469</v>
          </cell>
          <cell r="N21">
            <v>618.62724695089298</v>
          </cell>
          <cell r="O21">
            <v>640.80881360147225</v>
          </cell>
          <cell r="P21">
            <v>662.99802199501812</v>
          </cell>
          <cell r="Q21">
            <v>685.14610574549283</v>
          </cell>
          <cell r="R21">
            <v>707.53641263816451</v>
          </cell>
          <cell r="S21">
            <v>730.48094699442697</v>
          </cell>
          <cell r="T21">
            <v>753.99700328520532</v>
          </cell>
          <cell r="U21">
            <v>777.97126250624183</v>
          </cell>
          <cell r="V21">
            <v>802.39497687282449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E7">
            <v>2020</v>
          </cell>
          <cell r="F7">
            <v>2021</v>
          </cell>
          <cell r="G7">
            <v>2022</v>
          </cell>
          <cell r="H7">
            <v>2023</v>
          </cell>
          <cell r="I7">
            <v>2024</v>
          </cell>
          <cell r="J7">
            <v>2025</v>
          </cell>
          <cell r="K7">
            <v>2026</v>
          </cell>
          <cell r="L7">
            <v>2027</v>
          </cell>
          <cell r="M7">
            <v>2028</v>
          </cell>
          <cell r="N7">
            <v>2029</v>
          </cell>
          <cell r="O7">
            <v>2030</v>
          </cell>
          <cell r="P7">
            <v>2031</v>
          </cell>
        </row>
        <row r="10">
          <cell r="E10">
            <v>5819.7</v>
          </cell>
          <cell r="F10">
            <v>6137</v>
          </cell>
          <cell r="G10">
            <v>6594.5995744497186</v>
          </cell>
          <cell r="H10">
            <v>7082.3979947228554</v>
          </cell>
          <cell r="I10">
            <v>8073.2804395209605</v>
          </cell>
          <cell r="J10">
            <v>8988.6779798448733</v>
          </cell>
          <cell r="K10">
            <v>9599.1711572261465</v>
          </cell>
          <cell r="L10">
            <v>9985.291818368547</v>
          </cell>
          <cell r="M10">
            <v>9977.3304977386724</v>
          </cell>
          <cell r="N10">
            <v>9559.1508740906975</v>
          </cell>
          <cell r="O10">
            <v>9118.689515840555</v>
          </cell>
          <cell r="P10">
            <v>8890.1073728209758</v>
          </cell>
        </row>
        <row r="11">
          <cell r="E11">
            <v>172.5</v>
          </cell>
          <cell r="F11">
            <v>215.49912943923289</v>
          </cell>
          <cell r="G11">
            <v>406.35000312638351</v>
          </cell>
          <cell r="H11">
            <v>419.71418191634882</v>
          </cell>
          <cell r="I11">
            <v>428.67410533099348</v>
          </cell>
          <cell r="J11">
            <v>432.67730545042627</v>
          </cell>
          <cell r="K11">
            <v>441.0177198247743</v>
          </cell>
          <cell r="L11">
            <v>439.40695309899968</v>
          </cell>
          <cell r="M11">
            <v>439.07422394105993</v>
          </cell>
          <cell r="N11">
            <v>440.80267773924652</v>
          </cell>
          <cell r="O11">
            <v>437.61095618323833</v>
          </cell>
          <cell r="P11">
            <v>435.5360391148522</v>
          </cell>
        </row>
        <row r="12">
          <cell r="E12">
            <v>556.1</v>
          </cell>
          <cell r="F12">
            <v>578.34400000000005</v>
          </cell>
          <cell r="G12">
            <v>597.89710871775469</v>
          </cell>
          <cell r="H12">
            <v>618.62724695089298</v>
          </cell>
          <cell r="I12">
            <v>640.80881360147225</v>
          </cell>
          <cell r="J12">
            <v>662.99802199501812</v>
          </cell>
          <cell r="K12">
            <v>685.14610574549283</v>
          </cell>
          <cell r="L12">
            <v>707.53641263816451</v>
          </cell>
          <cell r="M12">
            <v>730.48094699442697</v>
          </cell>
          <cell r="N12">
            <v>753.99700328520532</v>
          </cell>
          <cell r="O12">
            <v>777.97126250624183</v>
          </cell>
          <cell r="P12">
            <v>802.39497687282449</v>
          </cell>
        </row>
        <row r="13">
          <cell r="E13">
            <v>6548.3</v>
          </cell>
          <cell r="F13">
            <v>6930.8431294392331</v>
          </cell>
          <cell r="G13">
            <v>7598.8466862938567</v>
          </cell>
          <cell r="H13">
            <v>8120.7394235900974</v>
          </cell>
          <cell r="I13">
            <v>9142.7633584534269</v>
          </cell>
          <cell r="J13">
            <v>10084.353307290317</v>
          </cell>
          <cell r="K13">
            <v>10725.334982796414</v>
          </cell>
          <cell r="L13">
            <v>11132.235184105712</v>
          </cell>
          <cell r="M13">
            <v>11146.885668674158</v>
          </cell>
          <cell r="N13">
            <v>10753.950555115149</v>
          </cell>
          <cell r="O13">
            <v>10334.271734530035</v>
          </cell>
          <cell r="P13">
            <v>10128.038388808653</v>
          </cell>
        </row>
        <row r="15">
          <cell r="E15">
            <v>0</v>
          </cell>
          <cell r="F15">
            <v>0</v>
          </cell>
          <cell r="G15">
            <v>36789.200673101157</v>
          </cell>
          <cell r="H15">
            <v>40989.340476567493</v>
          </cell>
          <cell r="I15">
            <v>7746.7577547286946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E16">
            <v>0</v>
          </cell>
          <cell r="F16">
            <v>0</v>
          </cell>
          <cell r="G16">
            <v>18</v>
          </cell>
          <cell r="H16">
            <v>16</v>
          </cell>
          <cell r="I16">
            <v>15</v>
          </cell>
          <cell r="J16">
            <v>15</v>
          </cell>
          <cell r="K16">
            <v>14</v>
          </cell>
          <cell r="L16">
            <v>11</v>
          </cell>
          <cell r="M16">
            <v>8</v>
          </cell>
          <cell r="N16">
            <v>5</v>
          </cell>
          <cell r="O16">
            <v>2</v>
          </cell>
          <cell r="P16">
            <v>0</v>
          </cell>
        </row>
        <row r="17">
          <cell r="E17">
            <v>0</v>
          </cell>
          <cell r="F17">
            <v>0</v>
          </cell>
          <cell r="G17">
            <v>36807.200673101157</v>
          </cell>
          <cell r="H17">
            <v>41005.340476567493</v>
          </cell>
          <cell r="I17">
            <v>7761.7577547286946</v>
          </cell>
          <cell r="J17">
            <v>15</v>
          </cell>
          <cell r="K17">
            <v>14</v>
          </cell>
          <cell r="L17">
            <v>11</v>
          </cell>
          <cell r="M17">
            <v>8</v>
          </cell>
          <cell r="N17">
            <v>5</v>
          </cell>
          <cell r="O17">
            <v>2</v>
          </cell>
          <cell r="P17">
            <v>0</v>
          </cell>
        </row>
        <row r="19">
          <cell r="E19">
            <v>2020</v>
          </cell>
          <cell r="F19">
            <v>2021</v>
          </cell>
          <cell r="G19">
            <v>2022</v>
          </cell>
          <cell r="H19">
            <v>2023</v>
          </cell>
          <cell r="I19">
            <v>2024</v>
          </cell>
          <cell r="J19">
            <v>2025</v>
          </cell>
          <cell r="K19">
            <v>2026</v>
          </cell>
          <cell r="L19">
            <v>2027</v>
          </cell>
          <cell r="M19">
            <v>2028</v>
          </cell>
          <cell r="N19">
            <v>2029</v>
          </cell>
          <cell r="O19">
            <v>2030</v>
          </cell>
          <cell r="P19">
            <v>2031</v>
          </cell>
        </row>
        <row r="20">
          <cell r="E20">
            <v>-1874</v>
          </cell>
          <cell r="F20">
            <v>-1898.5422239411205</v>
          </cell>
          <cell r="G20">
            <v>-1908.1493050743165</v>
          </cell>
          <cell r="H20">
            <v>-1869.9863189728301</v>
          </cell>
          <cell r="I20">
            <v>-2055.6831077316647</v>
          </cell>
          <cell r="J20">
            <v>-3783.0880625978371</v>
          </cell>
          <cell r="K20">
            <v>-424.28510342504069</v>
          </cell>
          <cell r="L20">
            <v>-2176.876809682462</v>
          </cell>
          <cell r="M20">
            <v>-2235.4117474872078</v>
          </cell>
          <cell r="N20">
            <v>-2295.1720378096111</v>
          </cell>
          <cell r="O20">
            <v>-2354.1123522377311</v>
          </cell>
          <cell r="P20">
            <v>-2413.6107391370761</v>
          </cell>
        </row>
        <row r="21">
          <cell r="E21">
            <v>-12</v>
          </cell>
          <cell r="F21">
            <v>-7.25</v>
          </cell>
          <cell r="G21">
            <v>-7.25</v>
          </cell>
          <cell r="H21">
            <v>-7.25</v>
          </cell>
          <cell r="I21">
            <v>-7.25</v>
          </cell>
          <cell r="J21">
            <v>-7.25</v>
          </cell>
          <cell r="K21">
            <v>-7.25</v>
          </cell>
          <cell r="L21">
            <v>-7.25</v>
          </cell>
          <cell r="M21">
            <v>-7.25</v>
          </cell>
          <cell r="N21">
            <v>-7.25</v>
          </cell>
          <cell r="O21">
            <v>-7.25</v>
          </cell>
          <cell r="P21">
            <v>-7.25</v>
          </cell>
        </row>
        <row r="22">
          <cell r="E22">
            <v>-324</v>
          </cell>
          <cell r="F22">
            <v>-312.13075676527421</v>
          </cell>
          <cell r="G22">
            <v>-323.01764567371436</v>
          </cell>
          <cell r="H22">
            <v>-326.15888022096624</v>
          </cell>
          <cell r="I22">
            <v>-362.00057070350204</v>
          </cell>
          <cell r="J22">
            <v>-673.18193490650083</v>
          </cell>
          <cell r="K22">
            <v>-75.771491478663719</v>
          </cell>
          <cell r="L22">
            <v>-390.9887093187931</v>
          </cell>
          <cell r="M22">
            <v>-403.23520019498534</v>
          </cell>
          <cell r="N22">
            <v>-415.08747955742592</v>
          </cell>
          <cell r="O22">
            <v>-426.01352612238878</v>
          </cell>
          <cell r="P22">
            <v>-436.21333592426959</v>
          </cell>
        </row>
        <row r="23">
          <cell r="E23">
            <v>-3765.5</v>
          </cell>
          <cell r="F23">
            <v>-3151</v>
          </cell>
          <cell r="G23">
            <v>-3345.211980724589</v>
          </cell>
          <cell r="H23">
            <v>-3176.718884693822</v>
          </cell>
          <cell r="I23">
            <v>-3350.0546111195531</v>
          </cell>
          <cell r="J23">
            <v>-5951.1924730923183</v>
          </cell>
          <cell r="K23">
            <v>-659.85544066442083</v>
          </cell>
          <cell r="L23">
            <v>-3328.2257053146145</v>
          </cell>
          <cell r="M23">
            <v>-3373.8762484236199</v>
          </cell>
          <cell r="N23">
            <v>-3406.2885633427691</v>
          </cell>
          <cell r="O23">
            <v>-3398.3481392536851</v>
          </cell>
          <cell r="P23">
            <v>-3314.8845328415573</v>
          </cell>
        </row>
        <row r="24">
          <cell r="E24">
            <v>-5975.5</v>
          </cell>
          <cell r="F24">
            <v>-5368.9229807063948</v>
          </cell>
          <cell r="G24">
            <v>-5583.62893147262</v>
          </cell>
          <cell r="H24">
            <v>-5380.1140838876181</v>
          </cell>
          <cell r="I24">
            <v>-5774.9882895547198</v>
          </cell>
          <cell r="J24">
            <v>-10414.712470596656</v>
          </cell>
          <cell r="K24">
            <v>-1167.1620355681252</v>
          </cell>
          <cell r="L24">
            <v>-5903.3412243158691</v>
          </cell>
          <cell r="M24">
            <v>-6019.7731961058125</v>
          </cell>
          <cell r="N24">
            <v>-6123.7980807098065</v>
          </cell>
          <cell r="O24">
            <v>-6185.7240176138048</v>
          </cell>
          <cell r="P24">
            <v>-6171.9586079029032</v>
          </cell>
        </row>
        <row r="26">
          <cell r="E26">
            <v>-3765.5</v>
          </cell>
          <cell r="F26">
            <v>-3981</v>
          </cell>
          <cell r="G26">
            <v>-4274.0148761821329</v>
          </cell>
          <cell r="H26">
            <v>-4579.9537014248663</v>
          </cell>
          <cell r="I26">
            <v>-5208.8909947508964</v>
          </cell>
          <cell r="J26">
            <v>-5783.8979910806775</v>
          </cell>
          <cell r="K26">
            <v>-6152.5979189602313</v>
          </cell>
          <cell r="L26">
            <v>-6369.645609878813</v>
          </cell>
          <cell r="M26">
            <v>-6322.8525069676016</v>
          </cell>
          <cell r="N26">
            <v>-6036.1810827151376</v>
          </cell>
          <cell r="O26">
            <v>-5712.0105042194791</v>
          </cell>
          <cell r="P26">
            <v>-5536.1103150391864</v>
          </cell>
        </row>
        <row r="27">
          <cell r="E27">
            <v>-585.49</v>
          </cell>
          <cell r="F27">
            <v>-535</v>
          </cell>
          <cell r="G27">
            <v>-555</v>
          </cell>
          <cell r="H27">
            <v>-574</v>
          </cell>
          <cell r="I27">
            <v>-595</v>
          </cell>
          <cell r="J27">
            <v>-615</v>
          </cell>
          <cell r="K27">
            <v>-636</v>
          </cell>
          <cell r="L27">
            <v>-657</v>
          </cell>
          <cell r="M27">
            <v>-678</v>
          </cell>
          <cell r="N27">
            <v>-700</v>
          </cell>
          <cell r="O27">
            <v>-722</v>
          </cell>
          <cell r="P27">
            <v>-745</v>
          </cell>
        </row>
        <row r="28">
          <cell r="E28">
            <v>-4350.99</v>
          </cell>
          <cell r="F28">
            <v>-4516</v>
          </cell>
          <cell r="G28">
            <v>-4829.0148761821329</v>
          </cell>
          <cell r="H28">
            <v>-5153.9537014248663</v>
          </cell>
          <cell r="I28">
            <v>-5803.8909947508964</v>
          </cell>
          <cell r="J28">
            <v>-6398.8979910806775</v>
          </cell>
          <cell r="K28">
            <v>-6788.5979189602313</v>
          </cell>
          <cell r="L28">
            <v>-7026.645609878813</v>
          </cell>
          <cell r="M28">
            <v>-7000.8525069676016</v>
          </cell>
          <cell r="N28">
            <v>-6736.1810827151376</v>
          </cell>
          <cell r="O28">
            <v>-6434.0105042194791</v>
          </cell>
          <cell r="P28">
            <v>-6281.1103150391864</v>
          </cell>
        </row>
        <row r="30">
          <cell r="E30">
            <v>-4238.8999999999996</v>
          </cell>
          <cell r="F30">
            <v>-1608</v>
          </cell>
          <cell r="G30">
            <v>-1810</v>
          </cell>
          <cell r="H30">
            <v>-1869</v>
          </cell>
          <cell r="I30">
            <v>-1974</v>
          </cell>
          <cell r="J30">
            <v>-2141</v>
          </cell>
          <cell r="K30">
            <v>-2288</v>
          </cell>
          <cell r="L30">
            <v>-2129</v>
          </cell>
          <cell r="M30">
            <v>-2082</v>
          </cell>
          <cell r="N30">
            <v>-2018</v>
          </cell>
          <cell r="O30">
            <v>-1949</v>
          </cell>
          <cell r="P30">
            <v>-1873</v>
          </cell>
        </row>
        <row r="32">
          <cell r="E32">
            <v>-14565.39</v>
          </cell>
          <cell r="F32">
            <v>-11492.922980706395</v>
          </cell>
          <cell r="G32">
            <v>-12222.643807654753</v>
          </cell>
          <cell r="H32">
            <v>-12403.067785312483</v>
          </cell>
          <cell r="I32">
            <v>-13552.879284305616</v>
          </cell>
          <cell r="J32">
            <v>-18954.610461677334</v>
          </cell>
          <cell r="K32">
            <v>-10243.759954528356</v>
          </cell>
          <cell r="L32">
            <v>-15058.986834194682</v>
          </cell>
          <cell r="M32">
            <v>-15102.625703073414</v>
          </cell>
          <cell r="N32">
            <v>-14877.979163424945</v>
          </cell>
          <cell r="O32">
            <v>-14568.734521833285</v>
          </cell>
          <cell r="P32">
            <v>-14326.06892294209</v>
          </cell>
        </row>
        <row r="34">
          <cell r="E34">
            <v>-8017.0899999999992</v>
          </cell>
          <cell r="F34">
            <v>-4562.0798512671618</v>
          </cell>
          <cell r="G34">
            <v>32183.403551740259</v>
          </cell>
          <cell r="H34">
            <v>36723.012114845107</v>
          </cell>
          <cell r="I34">
            <v>3351.6418288765053</v>
          </cell>
          <cell r="J34">
            <v>-8855.2571543870163</v>
          </cell>
          <cell r="K34">
            <v>495.5750282680583</v>
          </cell>
          <cell r="L34">
            <v>-3915.7516500889706</v>
          </cell>
          <cell r="M34">
            <v>-3947.7400343992558</v>
          </cell>
          <cell r="N34">
            <v>-4119.0286083097963</v>
          </cell>
          <cell r="O34">
            <v>-4232.4627873032496</v>
          </cell>
          <cell r="P34">
            <v>-4198.030534133437</v>
          </cell>
        </row>
      </sheetData>
      <sheetData sheetId="13"/>
      <sheetData sheetId="14"/>
      <sheetData sheetId="15">
        <row r="31">
          <cell r="J31">
            <v>2014</v>
          </cell>
          <cell r="K31">
            <v>2015</v>
          </cell>
          <cell r="L31">
            <v>2016</v>
          </cell>
          <cell r="M31">
            <v>2017</v>
          </cell>
          <cell r="N31">
            <v>2018</v>
          </cell>
          <cell r="O31">
            <v>2019</v>
          </cell>
          <cell r="P31">
            <v>2020</v>
          </cell>
          <cell r="Q31">
            <v>2021</v>
          </cell>
          <cell r="R31">
            <v>2022</v>
          </cell>
          <cell r="S31">
            <v>2023</v>
          </cell>
          <cell r="T31">
            <v>2024</v>
          </cell>
          <cell r="U31">
            <v>2025</v>
          </cell>
          <cell r="V31">
            <v>2026</v>
          </cell>
          <cell r="W31">
            <v>2027</v>
          </cell>
          <cell r="X31">
            <v>2028</v>
          </cell>
          <cell r="Y31">
            <v>2029</v>
          </cell>
          <cell r="Z31">
            <v>2030</v>
          </cell>
        </row>
        <row r="32">
          <cell r="J32">
            <v>-13.728000000000002</v>
          </cell>
          <cell r="K32">
            <v>-123.60000000000001</v>
          </cell>
          <cell r="L32">
            <v>-273</v>
          </cell>
          <cell r="M32">
            <v>-286.2</v>
          </cell>
          <cell r="N32">
            <v>-296.8</v>
          </cell>
          <cell r="O32">
            <v>-296.8</v>
          </cell>
          <cell r="P32">
            <v>-289.76160257093278</v>
          </cell>
          <cell r="Q32">
            <v>-312.13075676527421</v>
          </cell>
          <cell r="R32">
            <v>-323.01764567371436</v>
          </cell>
          <cell r="S32">
            <v>-326.15888022096624</v>
          </cell>
          <cell r="T32">
            <v>-362.00057070350204</v>
          </cell>
          <cell r="U32">
            <v>-673.18193490650083</v>
          </cell>
          <cell r="V32">
            <v>-75.771491478663719</v>
          </cell>
          <cell r="W32">
            <v>-390.9887093187931</v>
          </cell>
          <cell r="X32">
            <v>-403.23520019498534</v>
          </cell>
          <cell r="Y32">
            <v>-415.08747955742592</v>
          </cell>
          <cell r="Z32">
            <v>-426.01352612238878</v>
          </cell>
        </row>
        <row r="33">
          <cell r="J33">
            <v>-24</v>
          </cell>
          <cell r="K33">
            <v>-125</v>
          </cell>
          <cell r="L33">
            <v>-281.98</v>
          </cell>
          <cell r="M33">
            <v>-291</v>
          </cell>
          <cell r="N33">
            <v>-292</v>
          </cell>
          <cell r="O33">
            <v>-310</v>
          </cell>
          <cell r="P33">
            <v>-324</v>
          </cell>
        </row>
        <row r="91">
          <cell r="H91">
            <v>2012</v>
          </cell>
          <cell r="I91">
            <v>2013</v>
          </cell>
          <cell r="J91">
            <v>2014</v>
          </cell>
          <cell r="K91">
            <v>2015</v>
          </cell>
          <cell r="L91">
            <v>2016</v>
          </cell>
          <cell r="M91">
            <v>2017</v>
          </cell>
          <cell r="N91">
            <v>2018</v>
          </cell>
          <cell r="O91">
            <v>2019</v>
          </cell>
          <cell r="P91">
            <v>2020</v>
          </cell>
          <cell r="Q91">
            <v>2021</v>
          </cell>
          <cell r="R91">
            <v>2022</v>
          </cell>
          <cell r="S91">
            <v>2023</v>
          </cell>
          <cell r="T91">
            <v>2024</v>
          </cell>
          <cell r="U91">
            <v>2025</v>
          </cell>
          <cell r="V91">
            <v>2026</v>
          </cell>
          <cell r="W91">
            <v>2027</v>
          </cell>
          <cell r="X91">
            <v>2028</v>
          </cell>
          <cell r="Y91">
            <v>2029</v>
          </cell>
          <cell r="Z91">
            <v>2030</v>
          </cell>
          <cell r="AA91">
            <v>2031</v>
          </cell>
        </row>
        <row r="92"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 t="e">
            <v>#REF!</v>
          </cell>
          <cell r="M92">
            <v>-3</v>
          </cell>
          <cell r="N92">
            <v>-10</v>
          </cell>
          <cell r="O92">
            <v>-4</v>
          </cell>
          <cell r="P92">
            <v>-12</v>
          </cell>
          <cell r="Q92">
            <v>-7.25</v>
          </cell>
          <cell r="R92">
            <v>-7.25</v>
          </cell>
          <cell r="S92">
            <v>-7.25</v>
          </cell>
          <cell r="T92">
            <v>-7.25</v>
          </cell>
          <cell r="U92">
            <v>-7.25</v>
          </cell>
          <cell r="V92">
            <v>-7.25</v>
          </cell>
          <cell r="W92">
            <v>-7.25</v>
          </cell>
          <cell r="X92">
            <v>-7.25</v>
          </cell>
          <cell r="Y92">
            <v>-7.25</v>
          </cell>
          <cell r="Z92">
            <v>-7.25</v>
          </cell>
          <cell r="AA92">
            <v>-7.25</v>
          </cell>
        </row>
      </sheetData>
      <sheetData sheetId="16"/>
      <sheetData sheetId="17"/>
      <sheetData sheetId="18"/>
      <sheetData sheetId="19">
        <row r="4">
          <cell r="E4">
            <v>2004</v>
          </cell>
          <cell r="F4">
            <v>2005</v>
          </cell>
          <cell r="G4">
            <v>2006</v>
          </cell>
          <cell r="H4">
            <v>2007</v>
          </cell>
          <cell r="I4">
            <v>2008</v>
          </cell>
          <cell r="J4">
            <v>2009</v>
          </cell>
          <cell r="K4">
            <v>2010</v>
          </cell>
          <cell r="L4">
            <v>2011</v>
          </cell>
          <cell r="M4">
            <v>2012</v>
          </cell>
          <cell r="N4">
            <v>2013</v>
          </cell>
          <cell r="O4">
            <v>2014</v>
          </cell>
          <cell r="P4">
            <v>2015</v>
          </cell>
          <cell r="Q4">
            <v>2016</v>
          </cell>
          <cell r="R4">
            <v>2017</v>
          </cell>
          <cell r="S4">
            <v>2018</v>
          </cell>
          <cell r="T4">
            <v>2019</v>
          </cell>
          <cell r="U4">
            <v>2020</v>
          </cell>
          <cell r="V4">
            <v>2021</v>
          </cell>
          <cell r="W4">
            <v>2022</v>
          </cell>
          <cell r="X4">
            <v>2023</v>
          </cell>
          <cell r="Y4">
            <v>2024</v>
          </cell>
          <cell r="Z4">
            <v>2025</v>
          </cell>
          <cell r="AA4">
            <v>2026</v>
          </cell>
          <cell r="AB4">
            <v>2027</v>
          </cell>
          <cell r="AC4">
            <v>2028</v>
          </cell>
          <cell r="AD4">
            <v>2029</v>
          </cell>
          <cell r="AE4">
            <v>2030</v>
          </cell>
          <cell r="AF4">
            <v>2031</v>
          </cell>
        </row>
        <row r="5">
          <cell r="E5">
            <v>35648.550000000003</v>
          </cell>
          <cell r="F5">
            <v>36952.94</v>
          </cell>
          <cell r="G5">
            <v>38651.410000000003</v>
          </cell>
          <cell r="H5">
            <v>40405.480000000003</v>
          </cell>
          <cell r="I5">
            <v>41334.97</v>
          </cell>
          <cell r="J5">
            <v>40711.61</v>
          </cell>
          <cell r="K5">
            <v>41673.83</v>
          </cell>
          <cell r="L5">
            <v>42979.61</v>
          </cell>
          <cell r="M5">
            <v>44321.67</v>
          </cell>
          <cell r="N5">
            <v>44888.160000000003</v>
          </cell>
          <cell r="O5">
            <v>46481.52</v>
          </cell>
          <cell r="P5">
            <v>48098.63</v>
          </cell>
          <cell r="Q5">
            <v>48642.15</v>
          </cell>
          <cell r="R5">
            <v>50321.89</v>
          </cell>
          <cell r="S5">
            <v>52145.8</v>
          </cell>
          <cell r="T5">
            <v>54099.99</v>
          </cell>
          <cell r="U5">
            <v>54035.857862125595</v>
          </cell>
          <cell r="V5">
            <v>60068.661074253323</v>
          </cell>
          <cell r="W5">
            <v>61568.70154821912</v>
          </cell>
          <cell r="X5">
            <v>63248.347584264113</v>
          </cell>
          <cell r="Y5">
            <v>65557.148274133549</v>
          </cell>
          <cell r="Z5">
            <v>67999.940864187767</v>
          </cell>
          <cell r="AA5">
            <v>70523.045006885324</v>
          </cell>
          <cell r="AB5">
            <v>73064.733245494368</v>
          </cell>
          <cell r="AC5">
            <v>75668.069115706734</v>
          </cell>
          <cell r="AD5">
            <v>78307.086765012122</v>
          </cell>
          <cell r="AE5">
            <v>80926.059627573108</v>
          </cell>
          <cell r="AF5">
            <v>83535.92656353343</v>
          </cell>
        </row>
      </sheetData>
      <sheetData sheetId="20"/>
      <sheetData sheetId="21"/>
      <sheetData sheetId="22">
        <row r="5">
          <cell r="B5">
            <v>1997</v>
          </cell>
          <cell r="C5">
            <v>1998</v>
          </cell>
          <cell r="D5">
            <v>1999</v>
          </cell>
          <cell r="E5">
            <v>2000</v>
          </cell>
          <cell r="F5">
            <v>2001</v>
          </cell>
          <cell r="G5">
            <v>2002</v>
          </cell>
          <cell r="H5">
            <v>2003</v>
          </cell>
          <cell r="I5">
            <v>2004</v>
          </cell>
          <cell r="J5">
            <v>2005</v>
          </cell>
          <cell r="K5">
            <v>2006</v>
          </cell>
          <cell r="L5">
            <v>2007</v>
          </cell>
          <cell r="M5">
            <v>2008</v>
          </cell>
          <cell r="N5">
            <v>2009</v>
          </cell>
          <cell r="O5">
            <v>2010</v>
          </cell>
          <cell r="P5">
            <v>2011</v>
          </cell>
          <cell r="Q5">
            <v>2012</v>
          </cell>
          <cell r="R5">
            <v>2013</v>
          </cell>
          <cell r="S5">
            <v>2014</v>
          </cell>
          <cell r="T5">
            <v>2015</v>
          </cell>
          <cell r="U5">
            <v>2016</v>
          </cell>
          <cell r="V5">
            <v>2017</v>
          </cell>
          <cell r="W5">
            <v>2018</v>
          </cell>
          <cell r="X5">
            <v>2019</v>
          </cell>
          <cell r="Y5">
            <v>2020</v>
          </cell>
        </row>
        <row r="6">
          <cell r="B6" t="str">
            <v>-</v>
          </cell>
          <cell r="C6" t="str">
            <v>-</v>
          </cell>
          <cell r="D6" t="str">
            <v>-</v>
          </cell>
          <cell r="E6" t="str">
            <v>-</v>
          </cell>
          <cell r="F6" t="str">
            <v>-</v>
          </cell>
          <cell r="G6" t="str">
            <v>-</v>
          </cell>
          <cell r="H6" t="str">
            <v>-</v>
          </cell>
          <cell r="I6" t="str">
            <v>-</v>
          </cell>
        </row>
        <row r="9">
          <cell r="B9">
            <v>10</v>
          </cell>
          <cell r="C9">
            <v>10</v>
          </cell>
          <cell r="D9">
            <v>11</v>
          </cell>
          <cell r="E9">
            <v>11</v>
          </cell>
          <cell r="F9">
            <v>12</v>
          </cell>
          <cell r="G9">
            <v>12</v>
          </cell>
          <cell r="H9">
            <v>12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T9" t="e">
            <v>#REF!</v>
          </cell>
        </row>
        <row r="10">
          <cell r="B10">
            <v>125</v>
          </cell>
          <cell r="C10">
            <v>137</v>
          </cell>
          <cell r="D10">
            <v>148</v>
          </cell>
          <cell r="E10">
            <v>164</v>
          </cell>
          <cell r="F10">
            <v>180</v>
          </cell>
          <cell r="G10">
            <v>139</v>
          </cell>
          <cell r="H10">
            <v>179</v>
          </cell>
          <cell r="I10">
            <v>285</v>
          </cell>
          <cell r="J10">
            <v>344</v>
          </cell>
          <cell r="K10">
            <v>381</v>
          </cell>
          <cell r="L10">
            <v>368</v>
          </cell>
          <cell r="M10">
            <v>362</v>
          </cell>
          <cell r="N10">
            <v>385.5</v>
          </cell>
          <cell r="O10">
            <v>405</v>
          </cell>
          <cell r="P10">
            <v>444</v>
          </cell>
          <cell r="Q10">
            <v>447.8</v>
          </cell>
          <cell r="R10">
            <v>452</v>
          </cell>
          <cell r="S10">
            <v>449</v>
          </cell>
          <cell r="T10">
            <v>465.3</v>
          </cell>
          <cell r="U10">
            <v>504.20000000000005</v>
          </cell>
          <cell r="V10">
            <v>556</v>
          </cell>
          <cell r="W10">
            <v>530</v>
          </cell>
          <cell r="X10">
            <v>529.28</v>
          </cell>
          <cell r="Y10">
            <v>556.1</v>
          </cell>
        </row>
        <row r="11">
          <cell r="B11">
            <v>790</v>
          </cell>
          <cell r="C11">
            <v>835</v>
          </cell>
          <cell r="D11">
            <v>1207</v>
          </cell>
          <cell r="E11">
            <v>894</v>
          </cell>
          <cell r="F11">
            <v>1096</v>
          </cell>
          <cell r="G11">
            <v>1883</v>
          </cell>
          <cell r="H11">
            <v>2277</v>
          </cell>
          <cell r="I11">
            <v>2873</v>
          </cell>
          <cell r="J11">
            <v>3234</v>
          </cell>
          <cell r="K11">
            <v>4000</v>
          </cell>
          <cell r="L11">
            <v>4133</v>
          </cell>
          <cell r="M11">
            <v>4241</v>
          </cell>
          <cell r="N11">
            <v>4250</v>
          </cell>
          <cell r="O11">
            <v>5082.6000000000004</v>
          </cell>
          <cell r="P11">
            <v>5328</v>
          </cell>
          <cell r="Q11">
            <v>5318.3</v>
          </cell>
          <cell r="R11">
            <v>5349</v>
          </cell>
          <cell r="S11">
            <v>5444</v>
          </cell>
          <cell r="T11">
            <v>5506</v>
          </cell>
          <cell r="U11">
            <v>5592</v>
          </cell>
          <cell r="V11">
            <v>5686</v>
          </cell>
          <cell r="W11">
            <v>5757</v>
          </cell>
          <cell r="X11">
            <v>5960</v>
          </cell>
          <cell r="Y11">
            <v>5819.7</v>
          </cell>
        </row>
        <row r="12">
          <cell r="B12">
            <v>5</v>
          </cell>
          <cell r="C12">
            <v>19</v>
          </cell>
          <cell r="D12">
            <v>6</v>
          </cell>
          <cell r="E12">
            <v>91</v>
          </cell>
          <cell r="F12">
            <v>5</v>
          </cell>
          <cell r="G12">
            <v>86</v>
          </cell>
          <cell r="H12">
            <v>78</v>
          </cell>
          <cell r="I12">
            <v>10</v>
          </cell>
          <cell r="J12">
            <v>14</v>
          </cell>
          <cell r="K12">
            <v>70</v>
          </cell>
          <cell r="L12">
            <v>72</v>
          </cell>
          <cell r="M12">
            <v>85</v>
          </cell>
          <cell r="N12">
            <v>86</v>
          </cell>
          <cell r="O12">
            <v>97.3</v>
          </cell>
          <cell r="P12">
            <v>114</v>
          </cell>
          <cell r="Q12">
            <v>95.1</v>
          </cell>
          <cell r="R12">
            <v>89</v>
          </cell>
          <cell r="S12">
            <v>97</v>
          </cell>
          <cell r="T12">
            <v>103</v>
          </cell>
          <cell r="U12">
            <v>113</v>
          </cell>
          <cell r="V12">
            <v>141</v>
          </cell>
          <cell r="W12">
            <v>153</v>
          </cell>
          <cell r="X12">
            <v>160</v>
          </cell>
          <cell r="Y12">
            <v>172.5</v>
          </cell>
        </row>
        <row r="13">
          <cell r="J13">
            <v>-21</v>
          </cell>
        </row>
        <row r="14">
          <cell r="B14">
            <v>930</v>
          </cell>
          <cell r="C14">
            <v>1001</v>
          </cell>
          <cell r="D14">
            <v>1372</v>
          </cell>
          <cell r="E14">
            <v>1160</v>
          </cell>
          <cell r="F14">
            <v>1293</v>
          </cell>
          <cell r="G14">
            <v>2120</v>
          </cell>
          <cell r="H14">
            <v>2546</v>
          </cell>
          <cell r="I14">
            <v>3168</v>
          </cell>
          <cell r="J14">
            <v>3571</v>
          </cell>
          <cell r="K14">
            <v>4444</v>
          </cell>
          <cell r="L14">
            <v>4573</v>
          </cell>
          <cell r="M14">
            <v>4688</v>
          </cell>
          <cell r="N14">
            <v>4721.5</v>
          </cell>
          <cell r="O14">
            <v>5584.9000000000005</v>
          </cell>
          <cell r="P14">
            <v>5886</v>
          </cell>
          <cell r="Q14">
            <v>5861.2000000000007</v>
          </cell>
          <cell r="R14">
            <v>5890</v>
          </cell>
          <cell r="S14">
            <v>5990</v>
          </cell>
          <cell r="T14">
            <v>6074</v>
          </cell>
          <cell r="U14">
            <v>6210</v>
          </cell>
          <cell r="V14">
            <v>6361</v>
          </cell>
          <cell r="W14">
            <v>7273.33</v>
          </cell>
          <cell r="X14">
            <v>6510.47</v>
          </cell>
          <cell r="Y14">
            <v>6548.3</v>
          </cell>
        </row>
        <row r="16">
          <cell r="V16">
            <v>-2076</v>
          </cell>
          <cell r="W16">
            <v>-6481.04</v>
          </cell>
          <cell r="Y16">
            <v>-2198</v>
          </cell>
        </row>
        <row r="17">
          <cell r="B17">
            <v>-1050</v>
          </cell>
          <cell r="C17">
            <v>-960</v>
          </cell>
          <cell r="D17">
            <v>-658</v>
          </cell>
          <cell r="E17">
            <v>-953</v>
          </cell>
          <cell r="F17">
            <v>-651</v>
          </cell>
          <cell r="G17">
            <v>-651</v>
          </cell>
          <cell r="H17">
            <v>-651</v>
          </cell>
          <cell r="I17">
            <v>-651</v>
          </cell>
          <cell r="J17">
            <v>-656</v>
          </cell>
          <cell r="K17">
            <v>-984</v>
          </cell>
          <cell r="L17">
            <v>-1045</v>
          </cell>
          <cell r="M17">
            <v>-1079</v>
          </cell>
          <cell r="N17">
            <v>-1133</v>
          </cell>
          <cell r="O17">
            <v>-1155</v>
          </cell>
          <cell r="P17">
            <v>-1136</v>
          </cell>
          <cell r="Q17">
            <v>-1113</v>
          </cell>
          <cell r="R17">
            <v>-1271</v>
          </cell>
          <cell r="S17">
            <v>-180</v>
          </cell>
          <cell r="T17" t="e">
            <v>#REF!</v>
          </cell>
          <cell r="U17" t="e">
            <v>#REF!</v>
          </cell>
          <cell r="V17">
            <v>-1785</v>
          </cell>
          <cell r="W17">
            <v>-1804</v>
          </cell>
          <cell r="X17">
            <v>-1882</v>
          </cell>
          <cell r="Y17">
            <v>-1874</v>
          </cell>
        </row>
        <row r="18">
          <cell r="F18">
            <v>-175</v>
          </cell>
          <cell r="G18">
            <v>-189</v>
          </cell>
          <cell r="H18">
            <v>-191</v>
          </cell>
          <cell r="I18">
            <v>-461</v>
          </cell>
          <cell r="J18">
            <v>-939</v>
          </cell>
          <cell r="K18">
            <v>-595</v>
          </cell>
          <cell r="L18">
            <v>-556</v>
          </cell>
          <cell r="M18">
            <v>-258</v>
          </cell>
          <cell r="N18">
            <v>-305</v>
          </cell>
          <cell r="O18">
            <v>-932</v>
          </cell>
          <cell r="P18">
            <v>-1133</v>
          </cell>
          <cell r="Q18">
            <v>-986</v>
          </cell>
          <cell r="R18">
            <v>-1676</v>
          </cell>
          <cell r="S18">
            <v>-1613</v>
          </cell>
          <cell r="T18" t="e">
            <v>#REF!</v>
          </cell>
          <cell r="U18" t="e">
            <v>#REF!</v>
          </cell>
          <cell r="V18">
            <v>-4948</v>
          </cell>
          <cell r="W18">
            <v>-4677.04</v>
          </cell>
          <cell r="X18">
            <v>-3654.04</v>
          </cell>
          <cell r="Y18">
            <v>-3765.5</v>
          </cell>
        </row>
        <row r="19">
          <cell r="B19">
            <v>-21</v>
          </cell>
          <cell r="C19">
            <v>-23</v>
          </cell>
          <cell r="D19">
            <v>-23</v>
          </cell>
          <cell r="E19">
            <v>-24</v>
          </cell>
          <cell r="F19">
            <v>-24</v>
          </cell>
          <cell r="G19">
            <v>-24</v>
          </cell>
          <cell r="H19">
            <v>-24</v>
          </cell>
          <cell r="I19">
            <v>-27</v>
          </cell>
          <cell r="J19">
            <v>-26</v>
          </cell>
          <cell r="K19">
            <v>-76</v>
          </cell>
          <cell r="L19">
            <v>-81</v>
          </cell>
          <cell r="M19">
            <v>-93</v>
          </cell>
          <cell r="N19">
            <v>-85</v>
          </cell>
          <cell r="O19">
            <v>-94</v>
          </cell>
          <cell r="P19">
            <v>-91</v>
          </cell>
          <cell r="Q19">
            <v>-92</v>
          </cell>
          <cell r="R19">
            <v>-121</v>
          </cell>
          <cell r="S19">
            <v>-24</v>
          </cell>
          <cell r="T19">
            <v>-125</v>
          </cell>
          <cell r="U19">
            <v>-281.98</v>
          </cell>
          <cell r="V19">
            <v>-291</v>
          </cell>
          <cell r="W19">
            <v>-292</v>
          </cell>
          <cell r="X19">
            <v>-310</v>
          </cell>
          <cell r="Y19">
            <v>-324</v>
          </cell>
        </row>
        <row r="20">
          <cell r="Q20">
            <v>0</v>
          </cell>
          <cell r="R20">
            <v>-95</v>
          </cell>
          <cell r="S20">
            <v>-5</v>
          </cell>
          <cell r="T20">
            <v>0</v>
          </cell>
          <cell r="U20" t="e">
            <v>#REF!</v>
          </cell>
          <cell r="V20">
            <v>-3</v>
          </cell>
          <cell r="W20">
            <v>-10</v>
          </cell>
          <cell r="X20">
            <v>-4</v>
          </cell>
          <cell r="Y20">
            <v>-12</v>
          </cell>
        </row>
        <row r="21">
          <cell r="B21" t="str">
            <v>______</v>
          </cell>
          <cell r="C21" t="str">
            <v>______</v>
          </cell>
          <cell r="D21" t="str">
            <v>______</v>
          </cell>
          <cell r="E21" t="str">
            <v>______</v>
          </cell>
          <cell r="F21" t="str">
            <v>______</v>
          </cell>
          <cell r="G21" t="str">
            <v>______</v>
          </cell>
          <cell r="H21" t="str">
            <v>______</v>
          </cell>
          <cell r="I21" t="str">
            <v>______</v>
          </cell>
          <cell r="J21" t="str">
            <v>______</v>
          </cell>
          <cell r="K21" t="str">
            <v>______</v>
          </cell>
          <cell r="L21" t="str">
            <v>______</v>
          </cell>
          <cell r="M21" t="str">
            <v>______</v>
          </cell>
          <cell r="N21" t="str">
            <v>______</v>
          </cell>
          <cell r="O21" t="str">
            <v>______</v>
          </cell>
          <cell r="P21" t="str">
            <v>______</v>
          </cell>
          <cell r="Q21" t="str">
            <v>______</v>
          </cell>
          <cell r="R21" t="str">
            <v>______</v>
          </cell>
          <cell r="S21" t="str">
            <v>______</v>
          </cell>
          <cell r="T21" t="str">
            <v>______</v>
          </cell>
        </row>
        <row r="22">
          <cell r="B22">
            <v>-1071</v>
          </cell>
          <cell r="C22">
            <v>-983</v>
          </cell>
          <cell r="D22">
            <v>-681</v>
          </cell>
          <cell r="E22">
            <v>-977</v>
          </cell>
          <cell r="F22">
            <v>-850</v>
          </cell>
          <cell r="G22">
            <v>-864</v>
          </cell>
          <cell r="H22">
            <v>-866</v>
          </cell>
          <cell r="I22">
            <v>-1139</v>
          </cell>
          <cell r="J22">
            <v>-1621</v>
          </cell>
          <cell r="K22">
            <v>-1655</v>
          </cell>
          <cell r="L22">
            <v>-1682</v>
          </cell>
          <cell r="M22">
            <v>-1430</v>
          </cell>
          <cell r="N22">
            <v>-1523</v>
          </cell>
          <cell r="O22">
            <v>-2181</v>
          </cell>
          <cell r="P22">
            <v>-2360</v>
          </cell>
          <cell r="Q22">
            <v>-2191</v>
          </cell>
          <cell r="R22">
            <v>-3163</v>
          </cell>
          <cell r="S22">
            <v>-1822</v>
          </cell>
          <cell r="T22">
            <v>-3704.2865030399998</v>
          </cell>
          <cell r="U22">
            <v>-5521.0364470000004</v>
          </cell>
          <cell r="V22">
            <v>-7027</v>
          </cell>
          <cell r="W22">
            <v>-6783.04</v>
          </cell>
          <cell r="X22">
            <v>-5850.04</v>
          </cell>
          <cell r="Y22">
            <v>-5975.5</v>
          </cell>
        </row>
        <row r="23">
          <cell r="K23">
            <v>7.1698113207547168E-2</v>
          </cell>
          <cell r="L23">
            <v>7.1936056838365903E-2</v>
          </cell>
          <cell r="M23">
            <v>7.9351535836177475E-2</v>
          </cell>
          <cell r="N23">
            <v>6.9786535303776681E-2</v>
          </cell>
          <cell r="O23">
            <v>7.5260208166533227E-2</v>
          </cell>
          <cell r="P23">
            <v>7.416462917685411E-2</v>
          </cell>
          <cell r="Q23">
            <v>7.634854771784233E-2</v>
          </cell>
          <cell r="R23">
            <v>8.6925287356321837E-2</v>
          </cell>
          <cell r="T23" t="e">
            <v>#REF!</v>
          </cell>
          <cell r="U23" t="e">
            <v>#REF!</v>
          </cell>
          <cell r="V23">
            <v>-7027</v>
          </cell>
          <cell r="W23">
            <v>-6783.04</v>
          </cell>
          <cell r="X23">
            <v>-5850.04</v>
          </cell>
        </row>
        <row r="25">
          <cell r="B25">
            <v>-574</v>
          </cell>
          <cell r="C25">
            <v>-651</v>
          </cell>
          <cell r="D25">
            <v>-513</v>
          </cell>
          <cell r="E25">
            <v>-937</v>
          </cell>
          <cell r="F25">
            <v>-598</v>
          </cell>
          <cell r="G25">
            <v>-692</v>
          </cell>
          <cell r="H25">
            <v>-810</v>
          </cell>
          <cell r="I25">
            <v>-1206</v>
          </cell>
          <cell r="J25">
            <v>-959</v>
          </cell>
          <cell r="K25">
            <v>-3752</v>
          </cell>
          <cell r="L25">
            <v>-490</v>
          </cell>
          <cell r="M25">
            <v>443</v>
          </cell>
          <cell r="N25">
            <v>-235</v>
          </cell>
          <cell r="O25">
            <v>-1578.9</v>
          </cell>
          <cell r="P25">
            <v>-1289</v>
          </cell>
          <cell r="Q25">
            <v>-733.85384878999992</v>
          </cell>
          <cell r="R25">
            <v>-1029</v>
          </cell>
          <cell r="S25">
            <v>-491</v>
          </cell>
          <cell r="T25">
            <v>-1032</v>
          </cell>
          <cell r="U25">
            <v>-903.04100000000005</v>
          </cell>
          <cell r="V25">
            <v>-233.63851492999999</v>
          </cell>
          <cell r="W25">
            <v>1357.9441831300001</v>
          </cell>
          <cell r="X25">
            <v>-1988</v>
          </cell>
          <cell r="Y25">
            <v>-4238.8999999999996</v>
          </cell>
        </row>
        <row r="27">
          <cell r="B27">
            <v>-1071</v>
          </cell>
          <cell r="C27">
            <v>-983</v>
          </cell>
          <cell r="D27">
            <v>-681</v>
          </cell>
          <cell r="E27">
            <v>-977</v>
          </cell>
          <cell r="F27">
            <v>-850</v>
          </cell>
          <cell r="G27">
            <v>-864</v>
          </cell>
          <cell r="H27">
            <v>-866</v>
          </cell>
          <cell r="I27">
            <v>-1139</v>
          </cell>
          <cell r="J27">
            <v>-1621</v>
          </cell>
          <cell r="K27">
            <v>-1655</v>
          </cell>
          <cell r="L27">
            <v>-1682</v>
          </cell>
          <cell r="M27">
            <v>-1430</v>
          </cell>
          <cell r="N27">
            <v>-1523</v>
          </cell>
          <cell r="O27">
            <v>-2181</v>
          </cell>
          <cell r="P27">
            <v>-2360</v>
          </cell>
          <cell r="Q27">
            <v>-2191</v>
          </cell>
          <cell r="R27">
            <v>-3163</v>
          </cell>
          <cell r="S27">
            <v>-1822</v>
          </cell>
          <cell r="T27">
            <v>-3704.2865030399998</v>
          </cell>
          <cell r="U27">
            <v>-5521.0364470000004</v>
          </cell>
          <cell r="V27">
            <v>-7027</v>
          </cell>
          <cell r="W27">
            <v>-6783.04</v>
          </cell>
          <cell r="X27">
            <v>-5850.04</v>
          </cell>
          <cell r="Y27">
            <v>-5975.5</v>
          </cell>
        </row>
        <row r="28">
          <cell r="B28">
            <v>-169</v>
          </cell>
          <cell r="C28">
            <v>-137</v>
          </cell>
          <cell r="D28">
            <v>-120</v>
          </cell>
          <cell r="E28">
            <v>-76</v>
          </cell>
          <cell r="F28">
            <v>-164</v>
          </cell>
          <cell r="G28">
            <v>-335</v>
          </cell>
          <cell r="H28">
            <v>-233</v>
          </cell>
          <cell r="I28">
            <v>-249</v>
          </cell>
          <cell r="J28">
            <v>-335</v>
          </cell>
          <cell r="K28">
            <v>-381</v>
          </cell>
          <cell r="L28">
            <v>-389</v>
          </cell>
          <cell r="M28">
            <v>-355</v>
          </cell>
          <cell r="N28">
            <v>-465.4</v>
          </cell>
          <cell r="O28">
            <v>-460.7</v>
          </cell>
          <cell r="P28">
            <v>-395</v>
          </cell>
          <cell r="Q28">
            <v>-474</v>
          </cell>
          <cell r="R28">
            <v>-471</v>
          </cell>
          <cell r="S28">
            <v>-462</v>
          </cell>
          <cell r="T28">
            <v>-440.13388388999999</v>
          </cell>
          <cell r="U28">
            <v>-579</v>
          </cell>
          <cell r="V28">
            <v>-526</v>
          </cell>
          <cell r="W28">
            <v>-487.48</v>
          </cell>
          <cell r="X28">
            <v>-460.94100000000009</v>
          </cell>
          <cell r="Y28">
            <v>-585.49</v>
          </cell>
        </row>
        <row r="29">
          <cell r="B29">
            <v>0</v>
          </cell>
          <cell r="C29">
            <v>0</v>
          </cell>
          <cell r="D29">
            <v>-62</v>
          </cell>
          <cell r="E29">
            <v>0</v>
          </cell>
          <cell r="F29">
            <v>-4</v>
          </cell>
          <cell r="G29">
            <v>-5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-142.5</v>
          </cell>
        </row>
        <row r="30">
          <cell r="B30">
            <v>-333</v>
          </cell>
          <cell r="C30">
            <v>-481</v>
          </cell>
          <cell r="D30">
            <v>-490</v>
          </cell>
          <cell r="E30">
            <v>-520</v>
          </cell>
          <cell r="F30">
            <v>-782</v>
          </cell>
          <cell r="G30">
            <v>-1178</v>
          </cell>
          <cell r="H30">
            <v>-391</v>
          </cell>
          <cell r="I30">
            <v>-814</v>
          </cell>
          <cell r="J30">
            <v>-562</v>
          </cell>
          <cell r="K30">
            <v>-1272</v>
          </cell>
          <cell r="L30">
            <v>-1558</v>
          </cell>
          <cell r="M30">
            <v>-1969</v>
          </cell>
          <cell r="N30">
            <v>-2302.3000000000002</v>
          </cell>
          <cell r="O30">
            <v>-2554.5</v>
          </cell>
          <cell r="P30">
            <v>-3013</v>
          </cell>
          <cell r="Q30">
            <v>-2852.6899999999996</v>
          </cell>
          <cell r="R30">
            <v>-2803</v>
          </cell>
          <cell r="S30">
            <v>-2983.7089999999998</v>
          </cell>
          <cell r="T30">
            <v>-1970.53432752</v>
          </cell>
          <cell r="U30">
            <v>-4409.4788067899999</v>
          </cell>
          <cell r="V30">
            <v>-3146</v>
          </cell>
          <cell r="W30">
            <v>-3980.57</v>
          </cell>
          <cell r="X30">
            <v>-3866.55</v>
          </cell>
          <cell r="Y30">
            <v>-3765.5</v>
          </cell>
        </row>
        <row r="31">
          <cell r="B31" t="str">
            <v>______</v>
          </cell>
          <cell r="C31" t="str">
            <v>______</v>
          </cell>
          <cell r="D31" t="str">
            <v>______</v>
          </cell>
          <cell r="E31" t="str">
            <v>______</v>
          </cell>
          <cell r="F31" t="str">
            <v>______</v>
          </cell>
          <cell r="G31" t="str">
            <v>______</v>
          </cell>
          <cell r="H31" t="str">
            <v>______</v>
          </cell>
          <cell r="I31" t="str">
            <v>______</v>
          </cell>
          <cell r="J31" t="str">
            <v>______</v>
          </cell>
          <cell r="K31">
            <v>-2</v>
          </cell>
          <cell r="L31" t="str">
            <v>______</v>
          </cell>
          <cell r="M31" t="str">
            <v>______</v>
          </cell>
          <cell r="N31">
            <v>-2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B32">
            <v>-2147</v>
          </cell>
          <cell r="C32">
            <v>-2252</v>
          </cell>
          <cell r="D32">
            <v>-1866</v>
          </cell>
          <cell r="E32">
            <v>-2510</v>
          </cell>
          <cell r="F32">
            <v>-2398</v>
          </cell>
          <cell r="G32">
            <v>-3074</v>
          </cell>
          <cell r="H32">
            <v>-2300</v>
          </cell>
          <cell r="I32">
            <v>-3408</v>
          </cell>
          <cell r="J32">
            <v>-3477</v>
          </cell>
          <cell r="K32">
            <v>-7062</v>
          </cell>
          <cell r="L32">
            <v>-4119</v>
          </cell>
          <cell r="M32">
            <v>-3311</v>
          </cell>
          <cell r="N32">
            <v>-4525.7000000000007</v>
          </cell>
          <cell r="O32">
            <v>-6917.6</v>
          </cell>
          <cell r="P32">
            <v>-7057</v>
          </cell>
          <cell r="Q32">
            <v>-6251.5438487899992</v>
          </cell>
          <cell r="R32">
            <v>-7466</v>
          </cell>
          <cell r="S32">
            <v>-5758.7089999999998</v>
          </cell>
          <cell r="T32">
            <v>-7146.9547144500002</v>
          </cell>
          <cell r="U32">
            <v>-11412.55625379</v>
          </cell>
          <cell r="V32">
            <v>-10932.63851493</v>
          </cell>
          <cell r="W32">
            <v>-9893.1458168699992</v>
          </cell>
          <cell r="X32">
            <v>-12165.530999999999</v>
          </cell>
          <cell r="Y32">
            <v>-14565.39</v>
          </cell>
        </row>
        <row r="34">
          <cell r="B34">
            <v>-1217</v>
          </cell>
          <cell r="C34">
            <v>-1251</v>
          </cell>
          <cell r="D34">
            <v>-494</v>
          </cell>
          <cell r="E34">
            <v>-1350</v>
          </cell>
          <cell r="F34">
            <v>-1105</v>
          </cell>
          <cell r="G34">
            <v>-954</v>
          </cell>
          <cell r="H34">
            <v>246</v>
          </cell>
          <cell r="I34">
            <v>-240</v>
          </cell>
          <cell r="J34">
            <v>94</v>
          </cell>
          <cell r="K34">
            <v>-2618</v>
          </cell>
          <cell r="L34">
            <v>454</v>
          </cell>
          <cell r="M34">
            <v>1377</v>
          </cell>
          <cell r="N34">
            <v>195.79999999999927</v>
          </cell>
          <cell r="O34">
            <v>-1332.6999999999998</v>
          </cell>
          <cell r="P34">
            <v>-1171</v>
          </cell>
          <cell r="Q34">
            <v>-390.34384878999845</v>
          </cell>
          <cell r="R34">
            <v>-1576</v>
          </cell>
          <cell r="S34">
            <v>231.29100000000017</v>
          </cell>
          <cell r="T34">
            <v>-1072.9547144500002</v>
          </cell>
          <cell r="U34">
            <v>-5202.5562537900005</v>
          </cell>
          <cell r="V34">
            <v>-4571.6385149300004</v>
          </cell>
          <cell r="W34">
            <v>-2619.8158168699993</v>
          </cell>
          <cell r="X34">
            <v>-5655.0609999999988</v>
          </cell>
          <cell r="Y34">
            <v>-8017.0899999999992</v>
          </cell>
        </row>
        <row r="36">
          <cell r="B36">
            <v>0.17088607594936708</v>
          </cell>
          <cell r="C36">
            <v>0.17604790419161676</v>
          </cell>
          <cell r="D36">
            <v>0.13173156586578294</v>
          </cell>
          <cell r="E36">
            <v>0.19574944071588368</v>
          </cell>
          <cell r="F36">
            <v>0.17518248175182483</v>
          </cell>
          <cell r="G36">
            <v>8.0191184280403616E-2</v>
          </cell>
          <cell r="H36">
            <v>8.3882301273605617E-2</v>
          </cell>
          <cell r="I36">
            <v>9.9199443090845801E-2</v>
          </cell>
          <cell r="J36">
            <v>0.10636982065553494</v>
          </cell>
          <cell r="K36">
            <v>9.5250000000000001E-2</v>
          </cell>
          <cell r="L36">
            <v>8.9039438664408416E-2</v>
          </cell>
          <cell r="M36">
            <v>8.535722706908748E-2</v>
          </cell>
          <cell r="N36">
            <v>9.0705882352941178E-2</v>
          </cell>
          <cell r="O36">
            <v>7.9683626490378939E-2</v>
          </cell>
          <cell r="P36">
            <v>8.3333333333333329E-2</v>
          </cell>
          <cell r="Q36">
            <v>8.4199838294191753E-2</v>
          </cell>
          <cell r="R36">
            <v>8.4501776032903347E-2</v>
          </cell>
          <cell r="S36">
            <v>8.2476120499632627E-2</v>
          </cell>
          <cell r="T36" t="e">
            <v>#REF!</v>
          </cell>
          <cell r="U36">
            <v>9.0164520743919896E-2</v>
          </cell>
          <cell r="V36">
            <v>9.7784030953218429E-2</v>
          </cell>
          <cell r="W36">
            <v>9.2061837762723642E-2</v>
          </cell>
          <cell r="X36">
            <v>8.880536912751677E-2</v>
          </cell>
          <cell r="Y36">
            <v>9.5554753681461255E-2</v>
          </cell>
        </row>
        <row r="37">
          <cell r="C37">
            <v>5.161828242249672E-3</v>
          </cell>
          <cell r="D37">
            <v>-4.4316338325833815E-2</v>
          </cell>
          <cell r="E37">
            <v>6.4017874850100742E-2</v>
          </cell>
          <cell r="F37">
            <v>-2.0566958964058857E-2</v>
          </cell>
          <cell r="G37">
            <v>-9.499129747142121E-2</v>
          </cell>
          <cell r="H37">
            <v>3.691116993202001E-3</v>
          </cell>
          <cell r="I37">
            <v>1.5317141817240185E-2</v>
          </cell>
          <cell r="J37">
            <v>7.1703775646891343E-3</v>
          </cell>
          <cell r="K37">
            <v>-1.1119820655534934E-2</v>
          </cell>
          <cell r="L37">
            <v>-6.2105613355915856E-3</v>
          </cell>
          <cell r="M37">
            <v>-3.6822115953209361E-3</v>
          </cell>
          <cell r="N37">
            <v>5.3486552838536983E-3</v>
          </cell>
          <cell r="O37">
            <v>-1.1022255862562239E-2</v>
          </cell>
          <cell r="P37">
            <v>3.6497068429543894E-3</v>
          </cell>
          <cell r="Q37">
            <v>8.6650496085842466E-4</v>
          </cell>
          <cell r="R37">
            <v>3.0193773871159402E-4</v>
          </cell>
          <cell r="S37">
            <v>-2.0256555332707205E-3</v>
          </cell>
          <cell r="T37" t="e">
            <v>#REF!</v>
          </cell>
          <cell r="U37" t="e">
            <v>#REF!</v>
          </cell>
          <cell r="V37">
            <v>7.6195102092985328E-3</v>
          </cell>
          <cell r="W37">
            <v>-5.722193190494787E-3</v>
          </cell>
          <cell r="X37">
            <v>-3.2564686352068717E-3</v>
          </cell>
          <cell r="Y37">
            <v>6.7493845539444847E-3</v>
          </cell>
        </row>
        <row r="38">
          <cell r="B38">
            <v>0.42151898734177218</v>
          </cell>
          <cell r="C38">
            <v>0.57604790419161678</v>
          </cell>
          <cell r="D38">
            <v>0.40596520298260147</v>
          </cell>
          <cell r="E38">
            <v>0.58165548098434006</v>
          </cell>
          <cell r="F38">
            <v>0.71350364963503654</v>
          </cell>
          <cell r="G38">
            <v>0.62559745087626129</v>
          </cell>
          <cell r="H38">
            <v>0.17171717171717171</v>
          </cell>
          <cell r="I38">
            <v>0.28332753219631046</v>
          </cell>
          <cell r="J38">
            <v>0.17377860235003093</v>
          </cell>
          <cell r="K38">
            <v>0.318</v>
          </cell>
          <cell r="L38">
            <v>0.37696588434551176</v>
          </cell>
          <cell r="M38">
            <v>0.46427729309125204</v>
          </cell>
          <cell r="N38">
            <v>0.54171764705882353</v>
          </cell>
          <cell r="O38">
            <v>0.5025970959745012</v>
          </cell>
          <cell r="P38">
            <v>0.56550300300300305</v>
          </cell>
          <cell r="Q38">
            <v>0.53639132805595768</v>
          </cell>
          <cell r="R38">
            <v>0.52402318190315944</v>
          </cell>
          <cell r="S38">
            <v>0.54807292432035271</v>
          </cell>
          <cell r="T38">
            <v>0.35788854477297494</v>
          </cell>
          <cell r="U38">
            <v>0.78853340607832612</v>
          </cell>
          <cell r="V38">
            <v>0.55328877945831867</v>
          </cell>
          <cell r="W38">
            <v>0.69143130102483941</v>
          </cell>
          <cell r="X38">
            <v>0.64875000000000005</v>
          </cell>
          <cell r="Y38">
            <v>0.6470264790281286</v>
          </cell>
        </row>
        <row r="39">
          <cell r="B39">
            <v>1.2518518518518518</v>
          </cell>
          <cell r="C39">
            <v>0.93197278911564629</v>
          </cell>
          <cell r="D39">
            <v>0.75471698113207553</v>
          </cell>
          <cell r="E39">
            <v>0.43428571428571427</v>
          </cell>
          <cell r="F39">
            <v>0.85416666666666663</v>
          </cell>
          <cell r="G39">
            <v>2.2185430463576159</v>
          </cell>
          <cell r="H39">
            <v>1.2198952879581151</v>
          </cell>
          <cell r="I39">
            <v>0.87368421052631584</v>
          </cell>
          <cell r="J39">
            <v>0.97383720930232553</v>
          </cell>
          <cell r="K39">
            <v>1</v>
          </cell>
          <cell r="L39">
            <v>1.0570652173913044</v>
          </cell>
          <cell r="M39">
            <v>0.98066298342541436</v>
          </cell>
          <cell r="N39">
            <v>1.2072632944228274</v>
          </cell>
          <cell r="O39">
            <v>1.4893827160493829</v>
          </cell>
          <cell r="P39">
            <v>0.88963963963963966</v>
          </cell>
          <cell r="Q39">
            <v>1.0585082626172397</v>
          </cell>
          <cell r="R39">
            <v>1.0420353982300885</v>
          </cell>
          <cell r="S39">
            <v>1.0289532293986636</v>
          </cell>
          <cell r="T39" t="e">
            <v>#REF!</v>
          </cell>
          <cell r="U39">
            <v>1.1483538278460927</v>
          </cell>
          <cell r="V39">
            <v>0.9460431654676259</v>
          </cell>
          <cell r="W39">
            <v>0.91977358490566041</v>
          </cell>
          <cell r="X39">
            <v>0.87088308645707402</v>
          </cell>
          <cell r="Y39">
            <v>1.0528502067973387</v>
          </cell>
        </row>
        <row r="40">
          <cell r="C40">
            <v>5.6962025316455778E-2</v>
          </cell>
          <cell r="D40">
            <v>0.44550898203592815</v>
          </cell>
          <cell r="E40">
            <v>-0.25932062966031488</v>
          </cell>
          <cell r="F40">
            <v>0.22595078299776294</v>
          </cell>
          <cell r="G40">
            <v>0.71806569343065685</v>
          </cell>
          <cell r="H40">
            <v>0.20924057355284131</v>
          </cell>
          <cell r="I40">
            <v>0.26174791392182706</v>
          </cell>
          <cell r="J40">
            <v>0.12565262791507137</v>
          </cell>
          <cell r="K40">
            <v>0.23685837971552259</v>
          </cell>
          <cell r="L40">
            <v>3.3250000000000002E-2</v>
          </cell>
          <cell r="M40">
            <v>2.6131139608032816E-2</v>
          </cell>
          <cell r="N40">
            <v>2.1221410044800493E-3</v>
          </cell>
          <cell r="O40">
            <v>0.19590588235294115</v>
          </cell>
          <cell r="P40">
            <v>4.828237516231848E-2</v>
          </cell>
          <cell r="Q40">
            <v>-1.8205705705705011E-3</v>
          </cell>
          <cell r="R40">
            <v>5.772521294398647E-3</v>
          </cell>
          <cell r="S40">
            <v>1.7760329033464251E-2</v>
          </cell>
          <cell r="T40">
            <v>1.1388684790595072E-2</v>
          </cell>
          <cell r="U40">
            <v>1.5619324373410848E-2</v>
          </cell>
          <cell r="V40">
            <v>1.6809728183118766E-2</v>
          </cell>
          <cell r="W40">
            <v>1.2486809708054825E-2</v>
          </cell>
          <cell r="X40">
            <v>3.5261420878929917E-2</v>
          </cell>
          <cell r="Y40">
            <v>-2.3540268456375912E-2</v>
          </cell>
        </row>
        <row r="42">
          <cell r="B42">
            <v>-512</v>
          </cell>
          <cell r="C42">
            <v>-588</v>
          </cell>
          <cell r="D42">
            <v>-682</v>
          </cell>
          <cell r="E42">
            <v>-789</v>
          </cell>
          <cell r="F42">
            <v>-876</v>
          </cell>
          <cell r="G42">
            <v>-964</v>
          </cell>
          <cell r="H42">
            <v>-922</v>
          </cell>
          <cell r="I42">
            <v>-707</v>
          </cell>
          <cell r="J42">
            <v>-772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TablesEtc"/>
      <sheetName val="Assumptions"/>
      <sheetName val="Baseline"/>
      <sheetName val="ActBP"/>
      <sheetName val="ActBPNC"/>
      <sheetName val="InactBP"/>
      <sheetName val="MBdata"/>
      <sheetName val="ASD Data"/>
      <sheetName val="stochpaths"/>
      <sheetName val="sim_50yr_fy18_v2_T30_bounds"/>
      <sheetName val="YCs"/>
      <sheetName val="FutureWLPs"/>
      <sheetName val="CalibInactCF"/>
      <sheetName val="CalibActCF"/>
      <sheetName val="cashflow rev"/>
      <sheetName val="Accrued_stakeholder"/>
    </sheetNames>
    <sheetDataSet>
      <sheetData sheetId="0"/>
      <sheetData sheetId="1">
        <row r="54">
          <cell r="B54"/>
          <cell r="C54"/>
          <cell r="D54"/>
          <cell r="E54"/>
          <cell r="F54"/>
        </row>
        <row r="55">
          <cell r="B55"/>
          <cell r="C55"/>
          <cell r="D55"/>
          <cell r="E55"/>
          <cell r="F55"/>
        </row>
        <row r="56">
          <cell r="B56"/>
          <cell r="C56"/>
          <cell r="D56"/>
          <cell r="E56"/>
          <cell r="F56"/>
        </row>
        <row r="57">
          <cell r="B57"/>
          <cell r="C57"/>
          <cell r="D57"/>
          <cell r="E57"/>
          <cell r="F57"/>
        </row>
        <row r="58">
          <cell r="B58"/>
          <cell r="C58"/>
          <cell r="D58"/>
          <cell r="E58"/>
          <cell r="F58"/>
        </row>
        <row r="59">
          <cell r="B59"/>
          <cell r="C59"/>
          <cell r="D59"/>
          <cell r="E59"/>
          <cell r="F59"/>
        </row>
        <row r="60">
          <cell r="B60"/>
          <cell r="C60"/>
          <cell r="D60"/>
          <cell r="E60"/>
          <cell r="F60"/>
        </row>
        <row r="61">
          <cell r="B61"/>
          <cell r="C61"/>
          <cell r="D61"/>
          <cell r="E61"/>
          <cell r="F61"/>
        </row>
        <row r="62">
          <cell r="B62"/>
          <cell r="C62"/>
          <cell r="D62"/>
          <cell r="E62"/>
          <cell r="F62"/>
        </row>
        <row r="63">
          <cell r="B63"/>
          <cell r="C63"/>
          <cell r="D63"/>
          <cell r="E63"/>
          <cell r="F63"/>
        </row>
        <row r="64">
          <cell r="B64"/>
          <cell r="C64"/>
          <cell r="D64"/>
          <cell r="E64"/>
          <cell r="F64"/>
        </row>
        <row r="69">
          <cell r="B69"/>
          <cell r="C69"/>
          <cell r="D69"/>
          <cell r="E69"/>
          <cell r="F69"/>
        </row>
        <row r="70">
          <cell r="B70"/>
          <cell r="C70"/>
          <cell r="D70"/>
          <cell r="E70"/>
          <cell r="F70"/>
        </row>
        <row r="71">
          <cell r="B71"/>
          <cell r="C71"/>
          <cell r="D71"/>
          <cell r="E71"/>
          <cell r="F71"/>
        </row>
      </sheetData>
      <sheetData sheetId="2">
        <row r="5">
          <cell r="B5" t="str">
            <v>Baseline</v>
          </cell>
        </row>
        <row r="6">
          <cell r="B6">
            <v>833</v>
          </cell>
        </row>
        <row r="9">
          <cell r="B9">
            <v>3</v>
          </cell>
        </row>
        <row r="13">
          <cell r="B13" t="str">
            <v>All</v>
          </cell>
        </row>
        <row r="14">
          <cell r="B14">
            <v>2018</v>
          </cell>
        </row>
        <row r="16">
          <cell r="B16">
            <v>1</v>
          </cell>
        </row>
        <row r="47">
          <cell r="B47">
            <v>2017</v>
          </cell>
        </row>
        <row r="52">
          <cell r="B52">
            <v>815</v>
          </cell>
        </row>
        <row r="64">
          <cell r="B64">
            <v>0</v>
          </cell>
        </row>
        <row r="186">
          <cell r="B186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Inputs"/>
      <sheetName val="1. Calculations"/>
      <sheetName val="Assumptions"/>
      <sheetName val="2. Interest"/>
      <sheetName val="3. Historicals"/>
      <sheetName val="Ex 1. Baseline"/>
      <sheetName val="Ex 2. Prior Base"/>
      <sheetName val="Ex 3. Base to Base (Detail)"/>
      <sheetName val="Ex 5. Actuals"/>
      <sheetName val="Reest vs Baseline"/>
      <sheetName val="Reest vs OMB Orig"/>
      <sheetName val="CBO Baseline v OMB Baseline"/>
      <sheetName val="Int Parties Memo"/>
      <sheetName val="Comp CBO PBGC"/>
      <sheetName val="PBGC baseline summ"/>
      <sheetName val="Sheet1"/>
      <sheetName val="PBGC Baseline"/>
      <sheetName val="Conv with PBGC"/>
      <sheetName val="review mtg notes"/>
      <sheetName val="reimbursement calc"/>
    </sheetNames>
    <sheetDataSet>
      <sheetData sheetId="0"/>
      <sheetData sheetId="1">
        <row r="6">
          <cell r="K6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 on updating"/>
      <sheetName val="labels"/>
      <sheetName val="Admin costs"/>
      <sheetName val="SE benefits"/>
      <sheetName val="ME benefits"/>
      <sheetName val="Premiums-Flat Rate and term"/>
      <sheetName val="Premiums-VRP"/>
      <sheetName val="VRP notes"/>
      <sheetName val="output cap analysis for VRP"/>
      <sheetName val="Interest"/>
      <sheetName val="HR 83"/>
      <sheetName val="Average Wage Index"/>
      <sheetName val="Historicals"/>
      <sheetName val="CBO Baseline"/>
      <sheetName val="CBO Prior Base"/>
      <sheetName val="CBO Base to Base (Detail)"/>
      <sheetName val="Reest vs Baseline"/>
      <sheetName val="Reest vs OMB Orig"/>
      <sheetName val="CBO Baseline v OMB Baseline"/>
      <sheetName val="BBA of 2015"/>
      <sheetName val="Int Parties Memo"/>
      <sheetName val="Comp CBO PBGC"/>
      <sheetName val="PBGC baseline summ"/>
      <sheetName val="PBGC Baseline"/>
      <sheetName val="TODO"/>
      <sheetName val="Conv with PBGC"/>
    </sheetNames>
    <sheetDataSet>
      <sheetData sheetId="0" refreshError="1"/>
      <sheetData sheetId="1">
        <row r="7">
          <cell r="B7" t="str">
            <v>January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748B2-5D40-4CC9-B510-7E164C271A95}">
  <sheetPr>
    <pageSetUpPr fitToPage="1"/>
  </sheetPr>
  <dimension ref="A1:T60"/>
  <sheetViews>
    <sheetView tabSelected="1" zoomScaleNormal="100" workbookViewId="0"/>
  </sheetViews>
  <sheetFormatPr defaultColWidth="9.28515625" defaultRowHeight="14.25" x14ac:dyDescent="0.2"/>
  <cols>
    <col min="1" max="1" width="2.7109375" style="2" customWidth="1"/>
    <col min="2" max="2" width="8" style="2" customWidth="1"/>
    <col min="3" max="3" width="34.140625" style="2" customWidth="1"/>
    <col min="4" max="17" width="8.7109375" style="2" customWidth="1"/>
    <col min="18" max="16384" width="9.28515625" style="2"/>
  </cols>
  <sheetData>
    <row r="1" spans="1:18" x14ac:dyDescent="0.2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8" ht="18" x14ac:dyDescent="0.2">
      <c r="A2" s="3"/>
      <c r="B2" s="3"/>
      <c r="C2" s="56" t="s">
        <v>0</v>
      </c>
      <c r="D2" s="4"/>
      <c r="E2" s="5"/>
      <c r="F2" s="5"/>
      <c r="G2" s="5"/>
      <c r="H2" s="5"/>
      <c r="I2" s="5"/>
      <c r="J2" s="5"/>
      <c r="K2" s="5"/>
      <c r="L2" s="5"/>
      <c r="M2" s="61" t="s">
        <v>28</v>
      </c>
      <c r="N2" s="62"/>
      <c r="O2" s="62"/>
      <c r="P2" s="62"/>
      <c r="Q2" s="62"/>
      <c r="R2" s="6"/>
    </row>
    <row r="3" spans="1:18" ht="18" x14ac:dyDescent="0.2">
      <c r="A3" s="3"/>
      <c r="B3" s="3"/>
      <c r="C3" s="57" t="s">
        <v>1</v>
      </c>
      <c r="D3" s="7"/>
      <c r="E3" s="5"/>
      <c r="F3" s="5"/>
      <c r="G3" s="5"/>
      <c r="H3" s="5"/>
      <c r="I3" s="5"/>
      <c r="J3" s="5"/>
      <c r="K3" s="5"/>
      <c r="L3" s="5"/>
      <c r="M3" s="8"/>
      <c r="N3" s="8"/>
      <c r="O3" s="8"/>
      <c r="P3" s="8"/>
      <c r="Q3" s="8"/>
      <c r="R3" s="9"/>
    </row>
    <row r="4" spans="1:18" ht="18" x14ac:dyDescent="0.2">
      <c r="A4" s="3"/>
      <c r="B4" s="3"/>
      <c r="C4" s="3"/>
      <c r="D4" s="3"/>
      <c r="E4" s="5"/>
      <c r="F4" s="5"/>
      <c r="G4" s="5"/>
      <c r="H4" s="5"/>
      <c r="I4" s="5"/>
      <c r="J4" s="5"/>
      <c r="K4" s="5"/>
      <c r="L4" s="5"/>
      <c r="M4" s="8"/>
      <c r="N4" s="8"/>
      <c r="O4" s="8"/>
      <c r="P4" s="8"/>
      <c r="Q4" s="8"/>
      <c r="R4" s="6"/>
    </row>
    <row r="5" spans="1:18" s="51" customFormat="1" ht="18" x14ac:dyDescent="0.25">
      <c r="A5" s="48"/>
      <c r="B5" s="48"/>
      <c r="C5" s="49"/>
      <c r="D5" s="49"/>
      <c r="E5" s="50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1:18" s="51" customFormat="1" ht="18" x14ac:dyDescent="0.25">
      <c r="A6" s="63" t="s">
        <v>2</v>
      </c>
      <c r="B6" s="63"/>
      <c r="C6" s="63"/>
      <c r="D6" s="63"/>
      <c r="E6" s="63"/>
      <c r="F6" s="63"/>
      <c r="G6" s="63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1:18" s="51" customFormat="1" ht="18" x14ac:dyDescent="0.25">
      <c r="A7" s="3"/>
      <c r="B7" s="3"/>
      <c r="C7" s="3"/>
      <c r="D7" s="67" t="s">
        <v>25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52"/>
      <c r="Q7" s="52"/>
    </row>
    <row r="8" spans="1:18" x14ac:dyDescent="0.2">
      <c r="A8" s="10"/>
      <c r="B8" s="11"/>
      <c r="C8" s="12"/>
      <c r="D8" s="13" t="s">
        <v>3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"/>
      <c r="P8" s="64" t="s">
        <v>23</v>
      </c>
      <c r="Q8" s="64" t="s">
        <v>24</v>
      </c>
      <c r="R8" s="6"/>
    </row>
    <row r="9" spans="1:18" x14ac:dyDescent="0.2">
      <c r="A9" s="14"/>
      <c r="B9" s="15"/>
      <c r="C9" s="16"/>
      <c r="D9" s="17">
        <v>2021</v>
      </c>
      <c r="E9" s="18">
        <v>2022</v>
      </c>
      <c r="F9" s="18">
        <v>2023</v>
      </c>
      <c r="G9" s="18">
        <v>2024</v>
      </c>
      <c r="H9" s="18">
        <v>2025</v>
      </c>
      <c r="I9" s="18">
        <v>2026</v>
      </c>
      <c r="J9" s="18">
        <v>2027</v>
      </c>
      <c r="K9" s="18">
        <v>2028</v>
      </c>
      <c r="L9" s="18">
        <v>2029</v>
      </c>
      <c r="M9" s="18">
        <v>2030</v>
      </c>
      <c r="N9" s="18">
        <v>2031</v>
      </c>
      <c r="O9" s="18">
        <v>2032</v>
      </c>
      <c r="P9" s="65"/>
      <c r="Q9" s="65"/>
    </row>
    <row r="10" spans="1:18" ht="7.15" customHeight="1" x14ac:dyDescent="0.2">
      <c r="A10" s="19"/>
      <c r="B10" s="11"/>
      <c r="C10" s="12"/>
      <c r="D10" s="13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1"/>
      <c r="Q10" s="21"/>
    </row>
    <row r="11" spans="1:18" ht="15" customHeight="1" x14ac:dyDescent="0.2">
      <c r="A11" s="22" t="s">
        <v>4</v>
      </c>
      <c r="B11" s="10"/>
      <c r="C11" s="22"/>
      <c r="D11" s="13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3" t="s">
        <v>5</v>
      </c>
      <c r="Q11" s="23" t="s">
        <v>5</v>
      </c>
      <c r="R11" s="6"/>
    </row>
    <row r="12" spans="1:18" ht="15" customHeight="1" x14ac:dyDescent="0.2">
      <c r="A12" s="10"/>
      <c r="B12" s="10"/>
      <c r="C12" s="22"/>
      <c r="D12" s="13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3"/>
      <c r="Q12" s="23"/>
    </row>
    <row r="13" spans="1:18" ht="15" customHeight="1" x14ac:dyDescent="0.2">
      <c r="A13" s="22" t="s">
        <v>6</v>
      </c>
      <c r="B13" s="22"/>
      <c r="C13" s="22"/>
      <c r="D13" s="40">
        <v>-3645</v>
      </c>
      <c r="E13" s="40">
        <v>37027</v>
      </c>
      <c r="F13" s="40">
        <v>15317</v>
      </c>
      <c r="G13" s="40">
        <v>20124</v>
      </c>
      <c r="H13" s="40">
        <v>-7969</v>
      </c>
      <c r="I13" s="40">
        <v>-638</v>
      </c>
      <c r="J13" s="40">
        <v>-4356</v>
      </c>
      <c r="K13" s="40">
        <v>-4447</v>
      </c>
      <c r="L13" s="40">
        <v>-4421</v>
      </c>
      <c r="M13" s="40">
        <v>-4751</v>
      </c>
      <c r="N13" s="40">
        <v>-4959</v>
      </c>
      <c r="O13" s="40">
        <v>-5204</v>
      </c>
      <c r="P13" s="41">
        <f>SUM(F13:J13)</f>
        <v>22478</v>
      </c>
      <c r="Q13" s="41">
        <f>SUM(F13:O13)</f>
        <v>-1304</v>
      </c>
    </row>
    <row r="14" spans="1:18" ht="15" customHeight="1" x14ac:dyDescent="0.2">
      <c r="A14" s="22"/>
      <c r="B14" s="22"/>
      <c r="C14" s="22"/>
      <c r="D14" s="42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1"/>
      <c r="Q14" s="41"/>
    </row>
    <row r="15" spans="1:18" ht="15" customHeight="1" x14ac:dyDescent="0.2">
      <c r="A15" s="22" t="s">
        <v>7</v>
      </c>
      <c r="B15" s="22"/>
      <c r="C15" s="22"/>
      <c r="D15" s="42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1"/>
      <c r="Q15" s="41"/>
    </row>
    <row r="16" spans="1:18" ht="15" customHeight="1" x14ac:dyDescent="0.2">
      <c r="A16" s="24" t="s">
        <v>8</v>
      </c>
      <c r="B16" s="25"/>
      <c r="C16" s="25"/>
      <c r="D16" s="40">
        <v>6156</v>
      </c>
      <c r="E16" s="40">
        <v>6609</v>
      </c>
      <c r="F16" s="40">
        <v>6980</v>
      </c>
      <c r="G16" s="40">
        <v>7259</v>
      </c>
      <c r="H16" s="40">
        <v>7969</v>
      </c>
      <c r="I16" s="40">
        <v>8749</v>
      </c>
      <c r="J16" s="40">
        <v>8840</v>
      </c>
      <c r="K16" s="40">
        <v>8851</v>
      </c>
      <c r="L16" s="40">
        <v>8891</v>
      </c>
      <c r="M16" s="40">
        <v>8360</v>
      </c>
      <c r="N16" s="40">
        <v>7649</v>
      </c>
      <c r="O16" s="40">
        <v>7310</v>
      </c>
      <c r="P16" s="41">
        <f>SUM(F16:J16)</f>
        <v>39797</v>
      </c>
      <c r="Q16" s="41">
        <f>SUM(F16:O16)</f>
        <v>80858</v>
      </c>
    </row>
    <row r="17" spans="1:20" ht="15" customHeight="1" x14ac:dyDescent="0.2">
      <c r="A17" s="24" t="s">
        <v>9</v>
      </c>
      <c r="B17" s="24"/>
      <c r="C17" s="25"/>
      <c r="D17" s="40">
        <v>230</v>
      </c>
      <c r="E17" s="40">
        <v>400</v>
      </c>
      <c r="F17" s="40">
        <v>504</v>
      </c>
      <c r="G17" s="40">
        <v>520</v>
      </c>
      <c r="H17" s="40">
        <v>519</v>
      </c>
      <c r="I17" s="40">
        <v>515</v>
      </c>
      <c r="J17" s="40">
        <v>506</v>
      </c>
      <c r="K17" s="40">
        <v>494</v>
      </c>
      <c r="L17" s="40">
        <v>481</v>
      </c>
      <c r="M17" s="40">
        <v>469</v>
      </c>
      <c r="N17" s="40">
        <v>460</v>
      </c>
      <c r="O17" s="40">
        <v>456</v>
      </c>
      <c r="P17" s="41">
        <f t="shared" ref="P17:P20" si="0">SUM(F17:J17)</f>
        <v>2564</v>
      </c>
      <c r="Q17" s="41">
        <f t="shared" ref="Q17:Q20" si="1">SUM(F17:O17)</f>
        <v>4924</v>
      </c>
    </row>
    <row r="18" spans="1:20" ht="15" customHeight="1" x14ac:dyDescent="0.2">
      <c r="A18" s="24" t="s">
        <v>10</v>
      </c>
      <c r="B18" s="24"/>
      <c r="C18" s="25"/>
      <c r="D18" s="40">
        <v>0</v>
      </c>
      <c r="E18" s="40">
        <v>40823</v>
      </c>
      <c r="F18" s="40">
        <v>19995</v>
      </c>
      <c r="G18" s="40">
        <v>25116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1">
        <f t="shared" si="0"/>
        <v>45111</v>
      </c>
      <c r="Q18" s="41">
        <f t="shared" si="1"/>
        <v>45111</v>
      </c>
    </row>
    <row r="19" spans="1:20" ht="15" customHeight="1" x14ac:dyDescent="0.2">
      <c r="A19" s="24" t="s">
        <v>11</v>
      </c>
      <c r="B19" s="24"/>
      <c r="C19" s="25"/>
      <c r="D19" s="43">
        <v>578</v>
      </c>
      <c r="E19" s="43">
        <v>633</v>
      </c>
      <c r="F19" s="43">
        <v>650</v>
      </c>
      <c r="G19" s="43">
        <v>673</v>
      </c>
      <c r="H19" s="43">
        <v>697</v>
      </c>
      <c r="I19" s="43">
        <v>719</v>
      </c>
      <c r="J19" s="43">
        <v>739</v>
      </c>
      <c r="K19" s="43">
        <v>759</v>
      </c>
      <c r="L19" s="43">
        <v>780</v>
      </c>
      <c r="M19" s="43">
        <v>802</v>
      </c>
      <c r="N19" s="43">
        <v>825</v>
      </c>
      <c r="O19" s="43">
        <v>851</v>
      </c>
      <c r="P19" s="44">
        <f t="shared" si="0"/>
        <v>3478</v>
      </c>
      <c r="Q19" s="44">
        <f t="shared" si="1"/>
        <v>7495</v>
      </c>
    </row>
    <row r="20" spans="1:20" ht="15" customHeight="1" x14ac:dyDescent="0.2">
      <c r="B20" s="24" t="s">
        <v>12</v>
      </c>
      <c r="C20" s="25"/>
      <c r="D20" s="40">
        <v>6964</v>
      </c>
      <c r="E20" s="40">
        <v>48465</v>
      </c>
      <c r="F20" s="40">
        <v>28129</v>
      </c>
      <c r="G20" s="40">
        <v>33568</v>
      </c>
      <c r="H20" s="40">
        <v>9185</v>
      </c>
      <c r="I20" s="40">
        <v>9983</v>
      </c>
      <c r="J20" s="40">
        <v>10085</v>
      </c>
      <c r="K20" s="40">
        <v>10104</v>
      </c>
      <c r="L20" s="40">
        <v>10152</v>
      </c>
      <c r="M20" s="40">
        <v>9631</v>
      </c>
      <c r="N20" s="40">
        <v>8934</v>
      </c>
      <c r="O20" s="40">
        <v>8617</v>
      </c>
      <c r="P20" s="41">
        <f t="shared" si="0"/>
        <v>90950</v>
      </c>
      <c r="Q20" s="41">
        <f t="shared" si="1"/>
        <v>138388</v>
      </c>
    </row>
    <row r="21" spans="1:20" ht="15" customHeight="1" x14ac:dyDescent="0.2">
      <c r="A21" s="24"/>
      <c r="B21" s="24"/>
      <c r="C21" s="25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4"/>
      <c r="Q21" s="44"/>
    </row>
    <row r="22" spans="1:20" ht="15" customHeight="1" x14ac:dyDescent="0.2">
      <c r="A22" s="24" t="s">
        <v>13</v>
      </c>
      <c r="B22" s="24"/>
      <c r="C22" s="25"/>
      <c r="D22" s="40">
        <v>-5520</v>
      </c>
      <c r="E22" s="40">
        <v>-4801</v>
      </c>
      <c r="F22" s="40">
        <v>-5362</v>
      </c>
      <c r="G22" s="40">
        <v>-5426</v>
      </c>
      <c r="H22" s="40">
        <v>-8258</v>
      </c>
      <c r="I22" s="40">
        <v>-894</v>
      </c>
      <c r="J22" s="40">
        <v>-4398</v>
      </c>
      <c r="K22" s="40">
        <v>-4273</v>
      </c>
      <c r="L22" s="40">
        <v>-4096</v>
      </c>
      <c r="M22" s="40">
        <v>-4144</v>
      </c>
      <c r="N22" s="40">
        <v>-4023</v>
      </c>
      <c r="O22" s="40">
        <v>-4023</v>
      </c>
      <c r="P22" s="41">
        <f t="shared" ref="P22:P25" si="2">SUM(F22:J22)</f>
        <v>-24338</v>
      </c>
      <c r="Q22" s="41">
        <f t="shared" ref="Q22:Q25" si="3">SUM(F22:O22)</f>
        <v>-44897</v>
      </c>
    </row>
    <row r="23" spans="1:20" ht="15" customHeight="1" x14ac:dyDescent="0.2">
      <c r="A23" s="24" t="s">
        <v>14</v>
      </c>
      <c r="B23" s="24"/>
      <c r="C23" s="25"/>
      <c r="D23" s="40">
        <v>-575</v>
      </c>
      <c r="E23" s="40">
        <v>-912</v>
      </c>
      <c r="F23" s="40">
        <v>-1429</v>
      </c>
      <c r="G23" s="40">
        <v>-1757</v>
      </c>
      <c r="H23" s="40">
        <v>-2063</v>
      </c>
      <c r="I23" s="40">
        <v>-2269</v>
      </c>
      <c r="J23" s="40">
        <v>-2492</v>
      </c>
      <c r="K23" s="40">
        <v>-2696</v>
      </c>
      <c r="L23" s="40">
        <v>-2840</v>
      </c>
      <c r="M23" s="40">
        <v>-2988</v>
      </c>
      <c r="N23" s="40">
        <v>-3144</v>
      </c>
      <c r="O23" s="40">
        <v>-3308</v>
      </c>
      <c r="P23" s="41">
        <f t="shared" si="2"/>
        <v>-10010</v>
      </c>
      <c r="Q23" s="41">
        <f t="shared" si="3"/>
        <v>-24986</v>
      </c>
    </row>
    <row r="24" spans="1:20" ht="15" customHeight="1" x14ac:dyDescent="0.2">
      <c r="A24" s="24" t="s">
        <v>15</v>
      </c>
      <c r="B24" s="27"/>
      <c r="C24" s="25"/>
      <c r="D24" s="43">
        <v>-4514</v>
      </c>
      <c r="E24" s="43">
        <v>-5725</v>
      </c>
      <c r="F24" s="43">
        <v>-6021</v>
      </c>
      <c r="G24" s="43">
        <v>-6261</v>
      </c>
      <c r="H24" s="43">
        <v>-6833</v>
      </c>
      <c r="I24" s="43">
        <v>-7458</v>
      </c>
      <c r="J24" s="43">
        <v>-7551</v>
      </c>
      <c r="K24" s="43">
        <v>-7582</v>
      </c>
      <c r="L24" s="43">
        <v>-7637</v>
      </c>
      <c r="M24" s="43">
        <v>-7250</v>
      </c>
      <c r="N24" s="43">
        <v>-6726</v>
      </c>
      <c r="O24" s="43">
        <v>-6490</v>
      </c>
      <c r="P24" s="44">
        <f t="shared" si="2"/>
        <v>-34124</v>
      </c>
      <c r="Q24" s="44">
        <f t="shared" si="3"/>
        <v>-69809</v>
      </c>
    </row>
    <row r="25" spans="1:20" ht="15" customHeight="1" x14ac:dyDescent="0.2">
      <c r="A25" s="26"/>
      <c r="B25" s="24" t="s">
        <v>16</v>
      </c>
      <c r="C25" s="25"/>
      <c r="D25" s="40">
        <v>-10609</v>
      </c>
      <c r="E25" s="40">
        <v>-11438</v>
      </c>
      <c r="F25" s="40">
        <v>-12812</v>
      </c>
      <c r="G25" s="40">
        <v>-13444</v>
      </c>
      <c r="H25" s="40">
        <v>-17154</v>
      </c>
      <c r="I25" s="40">
        <v>-10621</v>
      </c>
      <c r="J25" s="40">
        <v>-14441</v>
      </c>
      <c r="K25" s="40">
        <v>-14551</v>
      </c>
      <c r="L25" s="40">
        <v>-14573</v>
      </c>
      <c r="M25" s="40">
        <v>-14382</v>
      </c>
      <c r="N25" s="40">
        <v>-13893</v>
      </c>
      <c r="O25" s="40">
        <v>-13821</v>
      </c>
      <c r="P25" s="41">
        <f t="shared" si="2"/>
        <v>-68472</v>
      </c>
      <c r="Q25" s="41">
        <f t="shared" si="3"/>
        <v>-139692</v>
      </c>
    </row>
    <row r="26" spans="1:20" ht="7.15" customHeight="1" x14ac:dyDescent="0.2">
      <c r="A26" s="28"/>
      <c r="B26" s="29"/>
      <c r="C26" s="30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6"/>
      <c r="Q26" s="46"/>
    </row>
    <row r="27" spans="1:20" ht="7.15" customHeight="1" x14ac:dyDescent="0.2">
      <c r="A27" s="10"/>
      <c r="B27" s="31"/>
      <c r="C27" s="2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1"/>
      <c r="Q27" s="41"/>
    </row>
    <row r="28" spans="1:20" ht="15" customHeight="1" x14ac:dyDescent="0.2">
      <c r="A28" s="22" t="s">
        <v>17</v>
      </c>
      <c r="B28" s="22"/>
      <c r="C28" s="2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1"/>
      <c r="Q28" s="41"/>
    </row>
    <row r="29" spans="1:20" ht="15" customHeight="1" x14ac:dyDescent="0.2">
      <c r="A29" s="10"/>
      <c r="B29" s="22"/>
      <c r="C29" s="2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1"/>
      <c r="Q29" s="41"/>
    </row>
    <row r="30" spans="1:20" ht="15" customHeight="1" x14ac:dyDescent="0.2">
      <c r="A30" s="24" t="s">
        <v>18</v>
      </c>
      <c r="B30" s="24"/>
      <c r="C30" s="32"/>
      <c r="D30" s="40">
        <v>54129</v>
      </c>
      <c r="E30" s="40">
        <v>57951</v>
      </c>
      <c r="F30" s="40">
        <v>62645</v>
      </c>
      <c r="G30" s="40">
        <v>67651</v>
      </c>
      <c r="H30" s="40">
        <v>75635</v>
      </c>
      <c r="I30" s="40">
        <v>76287</v>
      </c>
      <c r="J30" s="40">
        <v>80654</v>
      </c>
      <c r="K30" s="40">
        <v>85109</v>
      </c>
      <c r="L30" s="40">
        <v>89535</v>
      </c>
      <c r="M30" s="40">
        <v>94288</v>
      </c>
      <c r="N30" s="40">
        <v>99247</v>
      </c>
      <c r="O30" s="40">
        <v>104451</v>
      </c>
      <c r="P30" s="47" t="s">
        <v>19</v>
      </c>
      <c r="Q30" s="47" t="s">
        <v>19</v>
      </c>
    </row>
    <row r="31" spans="1:20" ht="7.15" customHeight="1" x14ac:dyDescent="0.2">
      <c r="A31" s="28"/>
      <c r="B31" s="33"/>
      <c r="C31" s="34"/>
      <c r="D31" s="34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6"/>
      <c r="Q31" s="36"/>
      <c r="S31" s="60"/>
      <c r="T31" s="60"/>
    </row>
    <row r="32" spans="1:20" ht="15" customHeight="1" x14ac:dyDescent="0.2">
      <c r="A32" s="10"/>
      <c r="B32" s="37"/>
      <c r="C32" s="38"/>
      <c r="D32" s="38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8"/>
      <c r="Q32" s="38"/>
      <c r="R32" s="9"/>
    </row>
    <row r="33" spans="1:20" ht="15" customHeight="1" x14ac:dyDescent="0.2">
      <c r="A33" s="66" t="s">
        <v>27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53"/>
      <c r="R33" s="9"/>
    </row>
    <row r="34" spans="1:20" ht="4.1500000000000004" customHeight="1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9"/>
    </row>
    <row r="35" spans="1:20" ht="14.45" customHeight="1" x14ac:dyDescent="0.2">
      <c r="A35" s="54" t="s">
        <v>20</v>
      </c>
      <c r="B35" s="59" t="s">
        <v>21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9"/>
      <c r="S35" s="60"/>
      <c r="T35" s="60"/>
    </row>
    <row r="36" spans="1:20" ht="14.45" customHeight="1" x14ac:dyDescent="0.2">
      <c r="A36" s="54" t="s">
        <v>22</v>
      </c>
      <c r="B36" s="59" t="s">
        <v>26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9"/>
    </row>
    <row r="37" spans="1:20" ht="13.9" customHeight="1" x14ac:dyDescent="0.2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20" x14ac:dyDescent="0.2">
      <c r="A38" s="9"/>
      <c r="B38" s="9"/>
      <c r="C38" s="6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1:20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20" x14ac:dyDescent="0.2">
      <c r="A40" s="9"/>
      <c r="B40" s="9"/>
      <c r="C40" s="26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9"/>
      <c r="Q40" s="9"/>
      <c r="R40" s="9"/>
    </row>
    <row r="41" spans="1:20" x14ac:dyDescent="0.2">
      <c r="A41" s="9"/>
      <c r="B41" s="9"/>
      <c r="C41" s="26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9"/>
      <c r="Q41" s="9"/>
      <c r="R41" s="9"/>
    </row>
    <row r="42" spans="1:20" x14ac:dyDescent="0.2">
      <c r="A42" s="9"/>
      <c r="B42" s="9"/>
      <c r="C42" s="9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9"/>
      <c r="Q42" s="9"/>
      <c r="R42" s="9"/>
    </row>
    <row r="43" spans="1:20" x14ac:dyDescent="0.2">
      <c r="A43" s="9"/>
      <c r="B43" s="9"/>
      <c r="C43" s="9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9"/>
      <c r="Q43" s="9"/>
      <c r="R43" s="9"/>
    </row>
    <row r="44" spans="1:20" x14ac:dyDescent="0.2">
      <c r="A44" s="9"/>
      <c r="B44" s="9"/>
      <c r="C44" s="9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9"/>
      <c r="Q44" s="9"/>
      <c r="R44" s="9"/>
    </row>
    <row r="45" spans="1:20" x14ac:dyDescent="0.2">
      <c r="A45" s="9"/>
      <c r="B45" s="9"/>
      <c r="C45" s="9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9"/>
      <c r="Q45" s="9"/>
    </row>
    <row r="46" spans="1:20" x14ac:dyDescent="0.2">
      <c r="A46" s="9"/>
      <c r="B46" s="9"/>
      <c r="C46" s="9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9"/>
      <c r="Q46" s="9"/>
    </row>
    <row r="47" spans="1:20" x14ac:dyDescent="0.2">
      <c r="A47" s="9"/>
      <c r="B47" s="9"/>
      <c r="C47" s="9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9"/>
      <c r="Q47" s="9"/>
    </row>
    <row r="48" spans="1:20" x14ac:dyDescent="0.2">
      <c r="A48" s="9"/>
      <c r="B48" s="9"/>
      <c r="C48" s="9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9"/>
      <c r="Q48" s="9"/>
    </row>
    <row r="49" spans="1:17" x14ac:dyDescent="0.2">
      <c r="A49" s="9"/>
      <c r="B49" s="9"/>
      <c r="C49" s="9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9"/>
      <c r="Q49" s="9"/>
    </row>
    <row r="50" spans="1:17" x14ac:dyDescent="0.2">
      <c r="A50" s="9"/>
      <c r="B50" s="9"/>
      <c r="C50" s="9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9"/>
      <c r="Q50" s="9"/>
    </row>
    <row r="51" spans="1:17" x14ac:dyDescent="0.2"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</row>
    <row r="52" spans="1:17" x14ac:dyDescent="0.2"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</row>
    <row r="53" spans="1:17" x14ac:dyDescent="0.2"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</row>
    <row r="54" spans="1:17" x14ac:dyDescent="0.2"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</row>
    <row r="55" spans="1:17" x14ac:dyDescent="0.2"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</row>
    <row r="56" spans="1:17" x14ac:dyDescent="0.2"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</row>
    <row r="57" spans="1:17" x14ac:dyDescent="0.2"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</row>
    <row r="58" spans="1:17" x14ac:dyDescent="0.2"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</row>
    <row r="59" spans="1:17" x14ac:dyDescent="0.2"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</row>
    <row r="60" spans="1:17" x14ac:dyDescent="0.2"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</row>
  </sheetData>
  <mergeCells count="10">
    <mergeCell ref="B35:Q35"/>
    <mergeCell ref="S35:T35"/>
    <mergeCell ref="B36:Q36"/>
    <mergeCell ref="M2:Q2"/>
    <mergeCell ref="A6:G6"/>
    <mergeCell ref="P8:P9"/>
    <mergeCell ref="Q8:Q9"/>
    <mergeCell ref="S31:T31"/>
    <mergeCell ref="A33:P33"/>
    <mergeCell ref="D7:O7"/>
  </mergeCells>
  <pageMargins left="0.45" right="0.45208223972003497" top="0.28999999999999998" bottom="0.49" header="0.3" footer="0.3"/>
  <pageSetup scale="77" fitToHeight="0" orientation="landscape" horizontalDpi="4294967295" verticalDpi="4294967295" r:id="rId1"/>
  <ignoredErrors>
    <ignoredError sqref="P13:Q2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PBGC_05-2022</vt:lpstr>
      <vt:lpstr>'PBGC_05-2022'!Print_Area</vt:lpstr>
      <vt:lpstr>'PBGC_05-2022'!Print_Titles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2022-05-13T17:42:14Z</cp:lastPrinted>
  <dcterms:created xsi:type="dcterms:W3CDTF">2021-07-15T19:29:00Z</dcterms:created>
  <dcterms:modified xsi:type="dcterms:W3CDTF">2022-05-23T20:18:58Z</dcterms:modified>
</cp:coreProperties>
</file>