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84" activeTab="0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  <sheet name="F-11" sheetId="11" r:id="rId11"/>
    <sheet name="F-12" sheetId="12" r:id="rId12"/>
    <sheet name="F-13" sheetId="13" r:id="rId13"/>
  </sheets>
  <definedNames>
    <definedName name="\P">#REF!</definedName>
    <definedName name="\Q">#REF!</definedName>
    <definedName name="\S">#REF!</definedName>
    <definedName name="GNP">#REF!</definedName>
    <definedName name="_xlnm.Print_Area" localSheetId="0">'F-1'!$A$1:$O$68</definedName>
    <definedName name="_xlnm.Print_Area" localSheetId="9">'F-10'!$A$1:$M$72</definedName>
    <definedName name="_xlnm.Print_Area" localSheetId="10">'F-11'!$A$1:$U$77</definedName>
    <definedName name="_xlnm.Print_Area" localSheetId="11">'F-12'!$A$1:$O$71</definedName>
    <definedName name="_xlnm.Print_Area" localSheetId="12">'F-13'!$A$1:$N$70</definedName>
    <definedName name="_xlnm.Print_Area" localSheetId="1">'F-2'!$A$1:$L$68</definedName>
    <definedName name="_xlnm.Print_Area" localSheetId="2">'F-3'!$A$1:$P$66</definedName>
    <definedName name="_xlnm.Print_Area" localSheetId="3">'F-4'!$A$1:$K$65</definedName>
    <definedName name="_xlnm.Print_Area" localSheetId="4">'F-5'!$A$1:$K$68</definedName>
    <definedName name="_xlnm.Print_Area" localSheetId="5">'F-6'!$A$1:$H$69</definedName>
    <definedName name="_xlnm.Print_Area" localSheetId="6">'F-7'!$A$1:$I$65</definedName>
    <definedName name="_xlnm.Print_Area" localSheetId="7">'F-8'!$A$1:$F$64</definedName>
    <definedName name="_xlnm.Print_Area" localSheetId="8">'F-9'!$A$1:$R$69</definedName>
    <definedName name="_xlnm.Print_Area">'F-8'!$A$2:$F$60</definedName>
    <definedName name="_xlnm.Print_Titles">#N/A</definedName>
    <definedName name="TABL03">#REF!</definedName>
    <definedName name="TABLE02">#REF!</definedName>
    <definedName name="TABLE10">'F-9'!$A$1:$O$68</definedName>
    <definedName name="TABLE11">'F-10'!$A$2:$K$70</definedName>
    <definedName name="TABLE2" localSheetId="1">'F-2'!$A$2:$L$66</definedName>
    <definedName name="TABLE2">'F-1'!$A$2:$N$66</definedName>
    <definedName name="TABLE3">#REF!</definedName>
    <definedName name="TABLE4">'F-3'!$A$2:$O$64</definedName>
    <definedName name="TABLE5">'F-4'!$A$2:$J$63</definedName>
    <definedName name="TABLE6">'F-5'!$A$1:$J$69</definedName>
    <definedName name="TABLE7">'F-6'!$A$1:$H$68</definedName>
    <definedName name="TABLE8">'F-7'!$A$2:$H$62</definedName>
    <definedName name="TABLE9">'F-8'!$A$2:$E$61</definedName>
  </definedNames>
  <calcPr fullCalcOnLoad="1"/>
</workbook>
</file>

<file path=xl/sharedStrings.xml><?xml version="1.0" encoding="utf-8"?>
<sst xmlns="http://schemas.openxmlformats.org/spreadsheetml/2006/main" count="296" uniqueCount="130">
  <si>
    <t>On-</t>
  </si>
  <si>
    <t>Budget</t>
  </si>
  <si>
    <t>Revenues</t>
  </si>
  <si>
    <t>-</t>
  </si>
  <si>
    <t>Total</t>
  </si>
  <si>
    <t>Outlays</t>
  </si>
  <si>
    <t>Debt</t>
  </si>
  <si>
    <t>Held by</t>
  </si>
  <si>
    <t>Postal</t>
  </si>
  <si>
    <t>GDP</t>
  </si>
  <si>
    <t>Standardized-</t>
  </si>
  <si>
    <t>Social</t>
  </si>
  <si>
    <t>Security</t>
  </si>
  <si>
    <t>Individual</t>
  </si>
  <si>
    <t xml:space="preserve">Income </t>
  </si>
  <si>
    <t>Taxes</t>
  </si>
  <si>
    <t>Corporate</t>
  </si>
  <si>
    <t>Income</t>
  </si>
  <si>
    <t xml:space="preserve"> </t>
  </si>
  <si>
    <t>Insurance</t>
  </si>
  <si>
    <t>Excise</t>
  </si>
  <si>
    <t>Estate</t>
  </si>
  <si>
    <t>and Gift</t>
  </si>
  <si>
    <t>Duties</t>
  </si>
  <si>
    <t>Miscellaneous</t>
  </si>
  <si>
    <t>Receipts</t>
  </si>
  <si>
    <t>Discretionary</t>
  </si>
  <si>
    <t>Spending</t>
  </si>
  <si>
    <t>and Other</t>
  </si>
  <si>
    <t>Mandatory</t>
  </si>
  <si>
    <t>Net</t>
  </si>
  <si>
    <t>Interest</t>
  </si>
  <si>
    <t>Offsetting</t>
  </si>
  <si>
    <t>Defense</t>
  </si>
  <si>
    <t>International</t>
  </si>
  <si>
    <t>Domestic</t>
  </si>
  <si>
    <t xml:space="preserve">Other </t>
  </si>
  <si>
    <t xml:space="preserve">Social </t>
  </si>
  <si>
    <t>Other</t>
  </si>
  <si>
    <t>Programs</t>
  </si>
  <si>
    <t xml:space="preserve">Total </t>
  </si>
  <si>
    <t>Entitle-</t>
  </si>
  <si>
    <t xml:space="preserve"> ments </t>
  </si>
  <si>
    <t>Medicaid</t>
  </si>
  <si>
    <t>Medicare</t>
  </si>
  <si>
    <t>Surplus</t>
  </si>
  <si>
    <t>(Billions of dollars)</t>
  </si>
  <si>
    <t>Potential</t>
  </si>
  <si>
    <t>Cyclical</t>
  </si>
  <si>
    <t>check</t>
  </si>
  <si>
    <t>Source:  Congressional Budget Office.</t>
  </si>
  <si>
    <t>a. Excludes deposit insurance, reciepts from auctions of licenses to use the electromagnetic spectrum, timing adjustments, and contributions</t>
  </si>
  <si>
    <t>from allied nations for Operation Desert Storm (which were received in 1991 and 1992).</t>
  </si>
  <si>
    <t>Note: * = between -$500 million and $500 million.</t>
  </si>
  <si>
    <t xml:space="preserve">a. Consists of deposit insurance, receipts from auctions of licenses to use the electromagnetic </t>
  </si>
  <si>
    <t>spectrum, timing adjustments, and contributions from allied nations for Operation Desert Storm</t>
  </si>
  <si>
    <t>(which were received in 1991 and 1992).</t>
  </si>
  <si>
    <t>Note:  * = between -0.05 percent and 0.05 percent.</t>
  </si>
  <si>
    <t>Debt Held</t>
  </si>
  <si>
    <t>by the Public</t>
  </si>
  <si>
    <t>Deficit (-)</t>
  </si>
  <si>
    <t>Programmatic</t>
  </si>
  <si>
    <t>a. Excludes offsetting receipts.</t>
  </si>
  <si>
    <t>+</t>
  </si>
  <si>
    <t>=</t>
  </si>
  <si>
    <r>
      <t>Adjustments</t>
    </r>
    <r>
      <rPr>
        <b/>
        <vertAlign val="superscript"/>
        <sz val="9"/>
        <rFont val="Bell Centennial Address"/>
        <family val="0"/>
      </rPr>
      <t>a</t>
    </r>
  </si>
  <si>
    <t>Customs</t>
  </si>
  <si>
    <r>
      <t>Spending</t>
    </r>
    <r>
      <rPr>
        <b/>
        <vertAlign val="superscript"/>
        <sz val="9"/>
        <color indexed="8"/>
        <rFont val="Bell Centennial Address"/>
        <family val="0"/>
      </rPr>
      <t>a</t>
    </r>
  </si>
  <si>
    <t>Retirement</t>
  </si>
  <si>
    <t>and Disability</t>
  </si>
  <si>
    <t>Food Stamps, family support, child nutrition, and foster care.</t>
  </si>
  <si>
    <t>Billions of Dollars</t>
  </si>
  <si>
    <t>Do not include this footnote:</t>
  </si>
  <si>
    <t>c. The NAIRU is the nonaccelerating inflation rate of unemployment. It is the benchmark for computing potential GDP.</t>
  </si>
  <si>
    <t>Percentage of Potential GDP</t>
  </si>
  <si>
    <r>
      <t>Actual</t>
    </r>
    <r>
      <rPr>
        <b/>
        <vertAlign val="superscript"/>
        <sz val="8.5"/>
        <rFont val="Bell Centennial Address"/>
        <family val="0"/>
      </rPr>
      <t>b</t>
    </r>
  </si>
  <si>
    <t>Standardized-Budget</t>
  </si>
  <si>
    <r>
      <t>Adjustments</t>
    </r>
    <r>
      <rPr>
        <b/>
        <vertAlign val="superscript"/>
        <sz val="8.5"/>
        <rFont val="Bell Centennial Address"/>
        <family val="0"/>
      </rPr>
      <t>a</t>
    </r>
  </si>
  <si>
    <t>a. End of year.</t>
  </si>
  <si>
    <r>
      <t>Service</t>
    </r>
    <r>
      <rPr>
        <b/>
        <sz val="9"/>
        <color indexed="8"/>
        <rFont val="Bell Centennial Address"/>
        <family val="0"/>
      </rPr>
      <t xml:space="preserve"> </t>
    </r>
  </si>
  <si>
    <r>
      <t>the Public</t>
    </r>
    <r>
      <rPr>
        <b/>
        <vertAlign val="superscript"/>
        <sz val="9"/>
        <color indexed="8"/>
        <rFont val="Bell Centennial Address"/>
        <family val="0"/>
      </rPr>
      <t>a</t>
    </r>
  </si>
  <si>
    <t>Contributions</t>
  </si>
  <si>
    <t>Support</t>
  </si>
  <si>
    <t xml:space="preserve">b. CBO calculated fiscal year numbers from seasonally adjusted quarterly national income and product account data </t>
  </si>
  <si>
    <t>from the Bureau of Economic Analysis.</t>
  </si>
  <si>
    <t xml:space="preserve">a. Includes unemployment compensation, Supplemental Security Income, the refundable portion of the earned income and child tax credits, </t>
  </si>
  <si>
    <t>Note: * = between zero and 0.05 percent.</t>
  </si>
  <si>
    <t>Mandatory Spending</t>
  </si>
  <si>
    <t>revised:</t>
  </si>
  <si>
    <t xml:space="preserve">check </t>
  </si>
  <si>
    <t>OMB, Social Security</t>
  </si>
  <si>
    <t>OMB, Medicaid</t>
  </si>
  <si>
    <t>OMB, Income</t>
  </si>
  <si>
    <t>can't break out offsetting receipts from OMB table</t>
  </si>
  <si>
    <t xml:space="preserve">     Deficit (-) or Surplus</t>
  </si>
  <si>
    <t>Note: n.a. = not applicable (the Postal Service was not an independent agency until 1972); * = between -0.05 percent and 0.05 percent.</t>
  </si>
  <si>
    <t>(Percentage of gross domestic product)</t>
  </si>
  <si>
    <t>(Percentage of potential gross domestic product)</t>
  </si>
  <si>
    <t>Deficit (-) or</t>
  </si>
  <si>
    <t>Standardized</t>
  </si>
  <si>
    <t>-Budget</t>
  </si>
  <si>
    <r>
      <t>Security</t>
    </r>
    <r>
      <rPr>
        <b/>
        <vertAlign val="superscript"/>
        <sz val="9"/>
        <rFont val="Bell Centennial Address"/>
        <family val="0"/>
      </rPr>
      <t>a</t>
    </r>
  </si>
  <si>
    <t>or Surplus</t>
  </si>
  <si>
    <t xml:space="preserve">Deficit (-) </t>
  </si>
  <si>
    <r>
      <t>or Surplus</t>
    </r>
    <r>
      <rPr>
        <b/>
        <vertAlign val="superscript"/>
        <sz val="8.5"/>
        <rFont val="Bell Centennial Address"/>
        <family val="0"/>
      </rPr>
      <t>a</t>
    </r>
  </si>
  <si>
    <t>Sources:  Congressional Budget Office; Department of Commerce, Bureau of Economic Analysis; Office of Management and Budget.</t>
  </si>
  <si>
    <t>Note: * = -0.05 percent and zero.</t>
  </si>
  <si>
    <t>Sources:  Congressional Budget Office; Office of Management and Budget.</t>
  </si>
  <si>
    <t>Sources:  Congressional Budget Office; Office of Management and Budget</t>
  </si>
  <si>
    <t>Table F-3.</t>
  </si>
  <si>
    <t xml:space="preserve">Table F-1. </t>
  </si>
  <si>
    <t xml:space="preserve">Table F-2. </t>
  </si>
  <si>
    <t>Table F-4.</t>
  </si>
  <si>
    <t xml:space="preserve">Table F-5.  </t>
  </si>
  <si>
    <t xml:space="preserve">Table F-6.  </t>
  </si>
  <si>
    <t xml:space="preserve">Table F-7. </t>
  </si>
  <si>
    <t>Table F-8.</t>
  </si>
  <si>
    <t>Table F-9.</t>
  </si>
  <si>
    <t>Table F-10.</t>
  </si>
  <si>
    <t>Table F-11.</t>
  </si>
  <si>
    <t>Table F-12.</t>
  </si>
  <si>
    <t xml:space="preserve">Table F-13. </t>
  </si>
  <si>
    <t>Standardized-Budget Deficit or Surplus and Related Series, 1969 to 2008</t>
  </si>
  <si>
    <t>Deficits, Surpluses, Debt, and Related Series, 1969 to 2008</t>
  </si>
  <si>
    <t>Outlays for Mandatory Spending, 1969 to 2008</t>
  </si>
  <si>
    <t>Discretionary Outlays, 1969 to 2008</t>
  </si>
  <si>
    <t>Outlays for Major Spending Categories, 1969 to 2008</t>
  </si>
  <si>
    <t>Revenues by Major Source, 1969 to 2008</t>
  </si>
  <si>
    <t>Revenues, Outlays, Surpluses, Deficits, and Debt Held by the Public, 1969 to 2008</t>
  </si>
  <si>
    <t>Notes: n.a. = not applicable (the Postal Service was not an independent agency until 1972);  * = between -$50 million and $50 million.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</si>
</sst>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#,##0.00000"/>
    <numFmt numFmtId="178" formatCode="0.00000"/>
    <numFmt numFmtId="179" formatCode="dd\-mmm\-yy"/>
    <numFmt numFmtId="180" formatCode="mm/dd/yyyy"/>
    <numFmt numFmtId="181" formatCode="0.00000%"/>
    <numFmt numFmtId="182" formatCode="#,##0.0000"/>
    <numFmt numFmtId="183" formatCode="0.000000"/>
    <numFmt numFmtId="184" formatCode="0.0000000"/>
    <numFmt numFmtId="185" formatCode="m/d/yy\ h:mm\ AM/PM"/>
    <numFmt numFmtId="186" formatCode="[$-409]dddd\,\ mmmm\ dd\,\ yyyy"/>
    <numFmt numFmtId="187" formatCode="[$-409]m/d/yy\ h:mm\ AM/PM;@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ell Centennial Address"/>
      <family val="0"/>
    </font>
    <font>
      <sz val="9"/>
      <name val="Bell Centennial Address"/>
      <family val="0"/>
    </font>
    <font>
      <b/>
      <sz val="9"/>
      <color indexed="8"/>
      <name val="Bell Centennial Address"/>
      <family val="0"/>
    </font>
    <font>
      <sz val="9"/>
      <color indexed="8"/>
      <name val="Bell Centennial Address"/>
      <family val="0"/>
    </font>
    <font>
      <sz val="9"/>
      <color indexed="10"/>
      <name val="Bell Centennial Address"/>
      <family val="0"/>
    </font>
    <font>
      <sz val="9"/>
      <color indexed="12"/>
      <name val="Bell Centennial Address"/>
      <family val="0"/>
    </font>
    <font>
      <b/>
      <sz val="9"/>
      <color indexed="10"/>
      <name val="Bell Centennial Address"/>
      <family val="0"/>
    </font>
    <font>
      <b/>
      <vertAlign val="superscript"/>
      <sz val="9"/>
      <name val="Bell Centennial Address"/>
      <family val="0"/>
    </font>
    <font>
      <b/>
      <vertAlign val="superscript"/>
      <sz val="9"/>
      <color indexed="8"/>
      <name val="Bell Centennial Address"/>
      <family val="0"/>
    </font>
    <font>
      <b/>
      <sz val="8.5"/>
      <name val="Bell Centennial Address"/>
      <family val="0"/>
    </font>
    <font>
      <sz val="8.5"/>
      <name val="Bell Centennial Address"/>
      <family val="0"/>
    </font>
    <font>
      <sz val="8.5"/>
      <color indexed="12"/>
      <name val="Bell Centennial Address"/>
      <family val="0"/>
    </font>
    <font>
      <b/>
      <u val="single"/>
      <sz val="8.5"/>
      <name val="Bell Centennial Address"/>
      <family val="0"/>
    </font>
    <font>
      <b/>
      <vertAlign val="superscript"/>
      <sz val="8.5"/>
      <name val="Bell Centennial Address"/>
      <family val="0"/>
    </font>
    <font>
      <sz val="8.5"/>
      <color indexed="8"/>
      <name val="Bell Centennial Address"/>
      <family val="0"/>
    </font>
    <font>
      <sz val="8.5"/>
      <color indexed="10"/>
      <name val="Bell Centennial Address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56"/>
      <name val="Bell Centennial Address"/>
      <family val="0"/>
    </font>
    <font>
      <b/>
      <sz val="9"/>
      <color indexed="56"/>
      <name val="Bell Centennial Addre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2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172" fontId="7" fillId="33" borderId="0" xfId="0" applyNumberFormat="1" applyFont="1" applyFill="1" applyAlignment="1">
      <alignment horizontal="center"/>
    </xf>
    <xf numFmtId="172" fontId="6" fillId="33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center"/>
    </xf>
    <xf numFmtId="172" fontId="6" fillId="33" borderId="0" xfId="0" applyNumberFormat="1" applyFont="1" applyFill="1" applyAlignment="1">
      <alignment horizontal="right"/>
    </xf>
    <xf numFmtId="172" fontId="7" fillId="33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172" fontId="4" fillId="33" borderId="11" xfId="0" applyNumberFormat="1" applyFont="1" applyFill="1" applyBorder="1" applyAlignment="1">
      <alignment horizontal="left"/>
    </xf>
    <xf numFmtId="172" fontId="4" fillId="33" borderId="11" xfId="0" applyNumberFormat="1" applyFont="1" applyFill="1" applyBorder="1" applyAlignment="1">
      <alignment/>
    </xf>
    <xf numFmtId="172" fontId="6" fillId="33" borderId="11" xfId="0" applyNumberFormat="1" applyFont="1" applyFill="1" applyBorder="1" applyAlignment="1">
      <alignment/>
    </xf>
    <xf numFmtId="172" fontId="4" fillId="33" borderId="11" xfId="0" applyNumberFormat="1" applyFont="1" applyFill="1" applyBorder="1" applyAlignment="1">
      <alignment/>
    </xf>
    <xf numFmtId="1" fontId="5" fillId="33" borderId="0" xfId="0" applyNumberFormat="1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7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 horizontal="fill"/>
    </xf>
    <xf numFmtId="172" fontId="6" fillId="33" borderId="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/>
    </xf>
    <xf numFmtId="172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" fontId="5" fillId="33" borderId="0" xfId="0" applyNumberFormat="1" applyFont="1" applyFill="1" applyAlignment="1">
      <alignment horizontal="fill"/>
    </xf>
    <xf numFmtId="172" fontId="7" fillId="33" borderId="0" xfId="0" applyNumberFormat="1" applyFont="1" applyFill="1" applyAlignment="1">
      <alignment horizontal="fill"/>
    </xf>
    <xf numFmtId="0" fontId="5" fillId="33" borderId="0" xfId="0" applyNumberFormat="1" applyFont="1" applyFill="1" applyAlignment="1">
      <alignment horizontal="left"/>
    </xf>
    <xf numFmtId="175" fontId="7" fillId="33" borderId="0" xfId="0" applyNumberFormat="1" applyFont="1" applyFill="1" applyAlignment="1">
      <alignment/>
    </xf>
    <xf numFmtId="175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175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 horizontal="left"/>
    </xf>
    <xf numFmtId="172" fontId="5" fillId="33" borderId="0" xfId="0" applyNumberFormat="1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3" fontId="7" fillId="33" borderId="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172" fontId="8" fillId="33" borderId="0" xfId="0" applyNumberFormat="1" applyFont="1" applyFill="1" applyAlignment="1">
      <alignment horizontal="left"/>
    </xf>
    <xf numFmtId="172" fontId="8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 horizontal="left"/>
    </xf>
    <xf numFmtId="180" fontId="7" fillId="33" borderId="0" xfId="0" applyNumberFormat="1" applyFont="1" applyFill="1" applyBorder="1" applyAlignment="1">
      <alignment/>
    </xf>
    <xf numFmtId="175" fontId="5" fillId="33" borderId="13" xfId="0" applyNumberFormat="1" applyFont="1" applyFill="1" applyBorder="1" applyAlignment="1">
      <alignment horizontal="left"/>
    </xf>
    <xf numFmtId="175" fontId="5" fillId="33" borderId="13" xfId="0" applyNumberFormat="1" applyFont="1" applyFill="1" applyBorder="1" applyAlignment="1">
      <alignment/>
    </xf>
    <xf numFmtId="175" fontId="7" fillId="33" borderId="13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1" fontId="4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 horizontal="center"/>
    </xf>
    <xf numFmtId="172" fontId="4" fillId="33" borderId="0" xfId="0" applyNumberFormat="1" applyFont="1" applyFill="1" applyAlignment="1">
      <alignment horizontal="right"/>
    </xf>
    <xf numFmtId="172" fontId="4" fillId="33" borderId="11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175" fontId="7" fillId="33" borderId="0" xfId="0" applyNumberFormat="1" applyFont="1" applyFill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175" fontId="7" fillId="33" borderId="0" xfId="0" applyNumberFormat="1" applyFont="1" applyFill="1" applyBorder="1" applyAlignment="1">
      <alignment horizontal="center"/>
    </xf>
    <xf numFmtId="180" fontId="5" fillId="33" borderId="0" xfId="0" applyNumberFormat="1" applyFont="1" applyFill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right"/>
    </xf>
    <xf numFmtId="172" fontId="8" fillId="33" borderId="0" xfId="0" applyNumberFormat="1" applyFont="1" applyFill="1" applyAlignment="1">
      <alignment horizontal="center"/>
    </xf>
    <xf numFmtId="180" fontId="7" fillId="33" borderId="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/>
    </xf>
    <xf numFmtId="175" fontId="7" fillId="33" borderId="13" xfId="0" applyNumberFormat="1" applyFont="1" applyFill="1" applyBorder="1" applyAlignment="1">
      <alignment horizontal="center"/>
    </xf>
    <xf numFmtId="172" fontId="4" fillId="33" borderId="0" xfId="0" applyNumberFormat="1" applyFont="1" applyFill="1" applyAlignment="1">
      <alignment horizontal="left"/>
    </xf>
    <xf numFmtId="1" fontId="6" fillId="33" borderId="11" xfId="0" applyNumberFormat="1" applyFont="1" applyFill="1" applyBorder="1" applyAlignment="1">
      <alignment horizontal="left"/>
    </xf>
    <xf numFmtId="172" fontId="7" fillId="33" borderId="0" xfId="0" applyNumberFormat="1" applyFont="1" applyFill="1" applyAlignment="1">
      <alignment horizontal="left"/>
    </xf>
    <xf numFmtId="172" fontId="6" fillId="33" borderId="0" xfId="0" applyNumberFormat="1" applyFont="1" applyFill="1" applyAlignment="1">
      <alignment horizontal="left"/>
    </xf>
    <xf numFmtId="172" fontId="10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horizontal="left"/>
    </xf>
    <xf numFmtId="1" fontId="7" fillId="33" borderId="10" xfId="0" applyNumberFormat="1" applyFont="1" applyFill="1" applyBorder="1" applyAlignment="1">
      <alignment horizontal="left"/>
    </xf>
    <xf numFmtId="172" fontId="8" fillId="33" borderId="10" xfId="0" applyNumberFormat="1" applyFont="1" applyFill="1" applyBorder="1" applyAlignment="1">
      <alignment/>
    </xf>
    <xf numFmtId="172" fontId="9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 horizontal="left"/>
    </xf>
    <xf numFmtId="174" fontId="8" fillId="33" borderId="0" xfId="0" applyNumberFormat="1" applyFont="1" applyFill="1" applyAlignment="1">
      <alignment/>
    </xf>
    <xf numFmtId="181" fontId="5" fillId="33" borderId="0" xfId="0" applyNumberFormat="1" applyFont="1" applyFill="1" applyAlignment="1">
      <alignment/>
    </xf>
    <xf numFmtId="173" fontId="8" fillId="33" borderId="0" xfId="0" applyNumberFormat="1" applyFont="1" applyFill="1" applyAlignment="1">
      <alignment/>
    </xf>
    <xf numFmtId="1" fontId="8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left"/>
    </xf>
    <xf numFmtId="172" fontId="7" fillId="33" borderId="13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left"/>
    </xf>
    <xf numFmtId="172" fontId="7" fillId="33" borderId="12" xfId="0" applyNumberFormat="1" applyFont="1" applyFill="1" applyBorder="1" applyAlignment="1">
      <alignment horizontal="center"/>
    </xf>
    <xf numFmtId="180" fontId="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72" fontId="5" fillId="33" borderId="10" xfId="0" applyNumberFormat="1" applyFont="1" applyFill="1" applyBorder="1" applyAlignment="1">
      <alignment horizontal="fill"/>
    </xf>
    <xf numFmtId="180" fontId="7" fillId="33" borderId="0" xfId="0" applyNumberFormat="1" applyFont="1" applyFill="1" applyAlignment="1">
      <alignment horizontal="center"/>
    </xf>
    <xf numFmtId="175" fontId="5" fillId="33" borderId="0" xfId="0" applyNumberFormat="1" applyFont="1" applyFill="1" applyAlignment="1">
      <alignment/>
    </xf>
    <xf numFmtId="174" fontId="7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 horizontal="fill"/>
    </xf>
    <xf numFmtId="172" fontId="10" fillId="33" borderId="0" xfId="0" applyNumberFormat="1" applyFont="1" applyFill="1" applyAlignment="1">
      <alignment horizontal="right"/>
    </xf>
    <xf numFmtId="0" fontId="4" fillId="33" borderId="11" xfId="0" applyNumberFormat="1" applyFont="1" applyFill="1" applyBorder="1" applyAlignment="1">
      <alignment horizontal="left"/>
    </xf>
    <xf numFmtId="173" fontId="4" fillId="33" borderId="11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left"/>
    </xf>
    <xf numFmtId="172" fontId="8" fillId="33" borderId="0" xfId="0" applyNumberFormat="1" applyFont="1" applyFill="1" applyAlignment="1">
      <alignment horizontal="right"/>
    </xf>
    <xf numFmtId="17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0" fontId="7" fillId="33" borderId="10" xfId="0" applyNumberFormat="1" applyFont="1" applyFill="1" applyBorder="1" applyAlignment="1">
      <alignment horizontal="left"/>
    </xf>
    <xf numFmtId="173" fontId="8" fillId="33" borderId="0" xfId="0" applyNumberFormat="1" applyFont="1" applyFill="1" applyAlignment="1">
      <alignment horizontal="right"/>
    </xf>
    <xf numFmtId="173" fontId="5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 horizontal="right"/>
    </xf>
    <xf numFmtId="175" fontId="7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182" fontId="5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left"/>
    </xf>
    <xf numFmtId="175" fontId="6" fillId="33" borderId="11" xfId="0" applyNumberFormat="1" applyFont="1" applyFill="1" applyBorder="1" applyAlignment="1">
      <alignment/>
    </xf>
    <xf numFmtId="175" fontId="4" fillId="33" borderId="11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left"/>
    </xf>
    <xf numFmtId="172" fontId="7" fillId="33" borderId="10" xfId="0" applyNumberFormat="1" applyFont="1" applyFill="1" applyBorder="1" applyAlignment="1">
      <alignment horizontal="right"/>
    </xf>
    <xf numFmtId="175" fontId="7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 horizontal="left"/>
    </xf>
    <xf numFmtId="173" fontId="9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 horizontal="left"/>
    </xf>
    <xf numFmtId="175" fontId="4" fillId="33" borderId="0" xfId="0" applyNumberFormat="1" applyFont="1" applyFill="1" applyAlignment="1">
      <alignment horizontal="center"/>
    </xf>
    <xf numFmtId="175" fontId="4" fillId="33" borderId="11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/>
    </xf>
    <xf numFmtId="174" fontId="4" fillId="33" borderId="11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 horizontal="center"/>
    </xf>
    <xf numFmtId="174" fontId="5" fillId="33" borderId="0" xfId="0" applyNumberFormat="1" applyFont="1" applyFill="1" applyAlignment="1">
      <alignment/>
    </xf>
    <xf numFmtId="175" fontId="5" fillId="33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4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 horizontal="right"/>
    </xf>
    <xf numFmtId="173" fontId="7" fillId="33" borderId="0" xfId="0" applyNumberFormat="1" applyFont="1" applyFill="1" applyAlignment="1">
      <alignment/>
    </xf>
    <xf numFmtId="174" fontId="5" fillId="33" borderId="0" xfId="0" applyNumberFormat="1" applyFont="1" applyFill="1" applyAlignment="1">
      <alignment horizontal="right"/>
    </xf>
    <xf numFmtId="175" fontId="9" fillId="33" borderId="0" xfId="0" applyNumberFormat="1" applyFont="1" applyFill="1" applyAlignment="1">
      <alignment/>
    </xf>
    <xf numFmtId="175" fontId="8" fillId="33" borderId="0" xfId="0" applyNumberFormat="1" applyFont="1" applyFill="1" applyAlignment="1">
      <alignment horizontal="right"/>
    </xf>
    <xf numFmtId="174" fontId="5" fillId="33" borderId="12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/>
    </xf>
    <xf numFmtId="174" fontId="7" fillId="33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left"/>
    </xf>
    <xf numFmtId="174" fontId="7" fillId="33" borderId="13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172" fontId="5" fillId="33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Alignment="1">
      <alignment horizontal="left"/>
    </xf>
    <xf numFmtId="0" fontId="1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75" fontId="13" fillId="33" borderId="0" xfId="0" applyNumberFormat="1" applyFont="1" applyFill="1" applyAlignment="1">
      <alignment/>
    </xf>
    <xf numFmtId="172" fontId="13" fillId="33" borderId="11" xfId="0" applyNumberFormat="1" applyFont="1" applyFill="1" applyBorder="1" applyAlignment="1">
      <alignment horizontal="left"/>
    </xf>
    <xf numFmtId="172" fontId="13" fillId="33" borderId="11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75" fontId="13" fillId="33" borderId="11" xfId="0" applyNumberFormat="1" applyFont="1" applyFill="1" applyBorder="1" applyAlignment="1">
      <alignment/>
    </xf>
    <xf numFmtId="175" fontId="13" fillId="33" borderId="11" xfId="0" applyNumberFormat="1" applyFont="1" applyFill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4" fillId="33" borderId="0" xfId="0" applyNumberFormat="1" applyFont="1" applyFill="1" applyAlignment="1">
      <alignment horizontal="left"/>
    </xf>
    <xf numFmtId="0" fontId="14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75" fontId="14" fillId="33" borderId="0" xfId="0" applyNumberFormat="1" applyFont="1" applyFill="1" applyAlignment="1">
      <alignment/>
    </xf>
    <xf numFmtId="172" fontId="15" fillId="33" borderId="0" xfId="0" applyNumberFormat="1" applyFont="1" applyFill="1" applyAlignment="1">
      <alignment/>
    </xf>
    <xf numFmtId="172" fontId="13" fillId="33" borderId="0" xfId="0" applyNumberFormat="1" applyFont="1" applyFill="1" applyAlignment="1">
      <alignment horizontal="centerContinuous"/>
    </xf>
    <xf numFmtId="1" fontId="16" fillId="33" borderId="0" xfId="0" applyNumberFormat="1" applyFont="1" applyFill="1" applyAlignment="1">
      <alignment horizontal="centerContinuous"/>
    </xf>
    <xf numFmtId="172" fontId="16" fillId="33" borderId="0" xfId="0" applyNumberFormat="1" applyFont="1" applyFill="1" applyAlignment="1">
      <alignment horizontal="centerContinuous"/>
    </xf>
    <xf numFmtId="175" fontId="13" fillId="33" borderId="0" xfId="0" applyNumberFormat="1" applyFont="1" applyFill="1" applyAlignment="1">
      <alignment horizontal="centerContinuous"/>
    </xf>
    <xf numFmtId="172" fontId="13" fillId="33" borderId="12" xfId="0" applyNumberFormat="1" applyFont="1" applyFill="1" applyBorder="1" applyAlignment="1">
      <alignment horizontal="centerContinuous"/>
    </xf>
    <xf numFmtId="1" fontId="16" fillId="33" borderId="12" xfId="0" applyNumberFormat="1" applyFont="1" applyFill="1" applyBorder="1" applyAlignment="1">
      <alignment horizontal="centerContinuous"/>
    </xf>
    <xf numFmtId="172" fontId="16" fillId="33" borderId="12" xfId="0" applyNumberFormat="1" applyFont="1" applyFill="1" applyBorder="1" applyAlignment="1">
      <alignment horizontal="centerContinuous"/>
    </xf>
    <xf numFmtId="0" fontId="13" fillId="33" borderId="0" xfId="0" applyNumberFormat="1" applyFont="1" applyFill="1" applyBorder="1" applyAlignment="1">
      <alignment/>
    </xf>
    <xf numFmtId="175" fontId="13" fillId="33" borderId="12" xfId="0" applyNumberFormat="1" applyFont="1" applyFill="1" applyBorder="1" applyAlignment="1">
      <alignment horizontal="centerContinuous"/>
    </xf>
    <xf numFmtId="172" fontId="13" fillId="33" borderId="0" xfId="0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Continuous"/>
    </xf>
    <xf numFmtId="175" fontId="13" fillId="33" borderId="0" xfId="0" applyNumberFormat="1" applyFont="1" applyFill="1" applyAlignment="1">
      <alignment horizontal="center"/>
    </xf>
    <xf numFmtId="172" fontId="13" fillId="33" borderId="0" xfId="0" applyNumberFormat="1" applyFont="1" applyFill="1" applyAlignment="1">
      <alignment horizontal="center"/>
    </xf>
    <xf numFmtId="172" fontId="13" fillId="33" borderId="0" xfId="0" applyNumberFormat="1" applyFont="1" applyFill="1" applyAlignment="1">
      <alignment horizontal="left"/>
    </xf>
    <xf numFmtId="172" fontId="13" fillId="33" borderId="0" xfId="0" applyNumberFormat="1" applyFont="1" applyFill="1" applyAlignment="1">
      <alignment horizontal="fill"/>
    </xf>
    <xf numFmtId="172" fontId="13" fillId="33" borderId="10" xfId="0" applyNumberFormat="1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left"/>
    </xf>
    <xf numFmtId="1" fontId="13" fillId="33" borderId="10" xfId="0" applyNumberFormat="1" applyFont="1" applyFill="1" applyBorder="1" applyAlignment="1">
      <alignment horizontal="center" wrapText="1"/>
    </xf>
    <xf numFmtId="0" fontId="13" fillId="33" borderId="10" xfId="0" applyNumberFormat="1" applyFont="1" applyFill="1" applyBorder="1" applyAlignment="1">
      <alignment/>
    </xf>
    <xf numFmtId="175" fontId="13" fillId="33" borderId="10" xfId="0" applyNumberFormat="1" applyFont="1" applyFill="1" applyBorder="1" applyAlignment="1">
      <alignment horizontal="center"/>
    </xf>
    <xf numFmtId="175" fontId="13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/>
    </xf>
    <xf numFmtId="175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 horizontal="center"/>
    </xf>
    <xf numFmtId="172" fontId="15" fillId="33" borderId="0" xfId="0" applyNumberFormat="1" applyFont="1" applyFill="1" applyAlignment="1">
      <alignment horizontal="right"/>
    </xf>
    <xf numFmtId="1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right"/>
    </xf>
    <xf numFmtId="172" fontId="18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left"/>
    </xf>
    <xf numFmtId="172" fontId="14" fillId="33" borderId="0" xfId="0" applyNumberFormat="1" applyFont="1" applyFill="1" applyAlignment="1">
      <alignment/>
    </xf>
    <xf numFmtId="0" fontId="14" fillId="33" borderId="12" xfId="0" applyNumberFormat="1" applyFont="1" applyFill="1" applyBorder="1" applyAlignment="1">
      <alignment/>
    </xf>
    <xf numFmtId="172" fontId="14" fillId="33" borderId="0" xfId="0" applyNumberFormat="1" applyFont="1" applyFill="1" applyBorder="1" applyAlignment="1">
      <alignment horizontal="left"/>
    </xf>
    <xf numFmtId="172" fontId="14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5" fontId="14" fillId="33" borderId="0" xfId="0" applyNumberFormat="1" applyFont="1" applyFill="1" applyBorder="1" applyAlignment="1">
      <alignment/>
    </xf>
    <xf numFmtId="175" fontId="15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172" fontId="14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75" fontId="1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Alignment="1">
      <alignment horizontal="center"/>
    </xf>
    <xf numFmtId="172" fontId="15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left"/>
    </xf>
    <xf numFmtId="172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/>
    </xf>
    <xf numFmtId="175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14" fillId="33" borderId="10" xfId="0" applyNumberFormat="1" applyFont="1" applyFill="1" applyBorder="1" applyAlignment="1">
      <alignment horizontal="left"/>
    </xf>
    <xf numFmtId="0" fontId="14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75" fontId="14" fillId="33" borderId="10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/>
    </xf>
    <xf numFmtId="172" fontId="15" fillId="33" borderId="10" xfId="0" applyNumberFormat="1" applyFont="1" applyFill="1" applyBorder="1" applyAlignment="1">
      <alignment/>
    </xf>
    <xf numFmtId="175" fontId="15" fillId="33" borderId="0" xfId="0" applyNumberFormat="1" applyFont="1" applyFill="1" applyAlignment="1">
      <alignment/>
    </xf>
    <xf numFmtId="180" fontId="14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" fontId="14" fillId="33" borderId="0" xfId="0" applyNumberFormat="1" applyFont="1" applyFill="1" applyAlignment="1">
      <alignment/>
    </xf>
    <xf numFmtId="175" fontId="14" fillId="33" borderId="0" xfId="0" applyNumberFormat="1" applyFont="1" applyFill="1" applyAlignment="1">
      <alignment/>
    </xf>
    <xf numFmtId="175" fontId="15" fillId="33" borderId="0" xfId="0" applyNumberFormat="1" applyFont="1" applyFill="1" applyAlignment="1">
      <alignment horizontal="right"/>
    </xf>
    <xf numFmtId="175" fontId="15" fillId="33" borderId="0" xfId="0" applyNumberFormat="1" applyFont="1" applyFill="1" applyAlignment="1">
      <alignment/>
    </xf>
    <xf numFmtId="172" fontId="15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0" fontId="14" fillId="33" borderId="0" xfId="0" applyNumberFormat="1" applyFont="1" applyFill="1" applyBorder="1" applyAlignment="1">
      <alignment/>
    </xf>
    <xf numFmtId="0" fontId="14" fillId="33" borderId="13" xfId="0" applyNumberFormat="1" applyFont="1" applyFill="1" applyBorder="1" applyAlignment="1">
      <alignment horizontal="left"/>
    </xf>
    <xf numFmtId="0" fontId="14" fillId="33" borderId="13" xfId="0" applyNumberFormat="1" applyFont="1" applyFill="1" applyBorder="1" applyAlignment="1">
      <alignment/>
    </xf>
    <xf numFmtId="1" fontId="14" fillId="33" borderId="13" xfId="0" applyNumberFormat="1" applyFont="1" applyFill="1" applyBorder="1" applyAlignment="1">
      <alignment/>
    </xf>
    <xf numFmtId="175" fontId="14" fillId="33" borderId="13" xfId="0" applyNumberFormat="1" applyFont="1" applyFill="1" applyBorder="1" applyAlignment="1">
      <alignment/>
    </xf>
    <xf numFmtId="175" fontId="15" fillId="33" borderId="13" xfId="0" applyNumberFormat="1" applyFont="1" applyFill="1" applyBorder="1" applyAlignment="1">
      <alignment/>
    </xf>
    <xf numFmtId="172" fontId="15" fillId="33" borderId="13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Continuous"/>
    </xf>
    <xf numFmtId="172" fontId="4" fillId="33" borderId="0" xfId="0" applyNumberFormat="1" applyFont="1" applyFill="1" applyAlignment="1">
      <alignment horizontal="centerContinuous"/>
    </xf>
    <xf numFmtId="0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175" fontId="5" fillId="33" borderId="0" xfId="0" applyNumberFormat="1" applyFont="1" applyFill="1" applyAlignment="1">
      <alignment horizontal="right"/>
    </xf>
    <xf numFmtId="176" fontId="5" fillId="33" borderId="0" xfId="0" applyNumberFormat="1" applyFont="1" applyFill="1" applyAlignment="1">
      <alignment/>
    </xf>
    <xf numFmtId="172" fontId="5" fillId="33" borderId="0" xfId="0" applyNumberFormat="1" applyFont="1" applyFill="1" applyAlignment="1" applyProtection="1">
      <alignment/>
      <protection locked="0"/>
    </xf>
    <xf numFmtId="1" fontId="7" fillId="33" borderId="0" xfId="0" applyNumberFormat="1" applyFont="1" applyFill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0" fontId="13" fillId="33" borderId="0" xfId="0" applyNumberFormat="1" applyFont="1" applyFill="1" applyAlignment="1">
      <alignment horizontal="center"/>
    </xf>
    <xf numFmtId="3" fontId="13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"/>
    </xf>
    <xf numFmtId="172" fontId="13" fillId="33" borderId="11" xfId="0" applyNumberFormat="1" applyFont="1" applyFill="1" applyBorder="1" applyAlignment="1">
      <alignment/>
    </xf>
    <xf numFmtId="0" fontId="14" fillId="33" borderId="11" xfId="0" applyNumberFormat="1" applyFont="1" applyFill="1" applyBorder="1" applyAlignment="1">
      <alignment/>
    </xf>
    <xf numFmtId="172" fontId="14" fillId="33" borderId="0" xfId="0" applyNumberFormat="1" applyFont="1" applyFill="1" applyAlignment="1">
      <alignment horizontal="left"/>
    </xf>
    <xf numFmtId="3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172" fontId="14" fillId="33" borderId="0" xfId="0" applyNumberFormat="1" applyFont="1" applyFill="1" applyBorder="1" applyAlignment="1">
      <alignment horizontal="center"/>
    </xf>
    <xf numFmtId="172" fontId="14" fillId="33" borderId="0" xfId="0" applyNumberFormat="1" applyFont="1" applyFill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175" fontId="14" fillId="33" borderId="0" xfId="0" applyNumberFormat="1" applyFont="1" applyFill="1" applyAlignment="1">
      <alignment horizontal="right"/>
    </xf>
    <xf numFmtId="175" fontId="15" fillId="33" borderId="0" xfId="0" applyNumberFormat="1" applyFont="1" applyFill="1" applyAlignment="1">
      <alignment horizontal="right"/>
    </xf>
    <xf numFmtId="175" fontId="14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left"/>
    </xf>
    <xf numFmtId="172" fontId="14" fillId="33" borderId="0" xfId="0" applyNumberFormat="1" applyFont="1" applyFill="1" applyAlignment="1">
      <alignment/>
    </xf>
    <xf numFmtId="172" fontId="14" fillId="33" borderId="13" xfId="0" applyNumberFormat="1" applyFont="1" applyFill="1" applyBorder="1" applyAlignment="1">
      <alignment horizontal="left"/>
    </xf>
    <xf numFmtId="172" fontId="14" fillId="33" borderId="13" xfId="0" applyNumberFormat="1" applyFont="1" applyFill="1" applyBorder="1" applyAlignment="1">
      <alignment/>
    </xf>
    <xf numFmtId="172" fontId="14" fillId="33" borderId="13" xfId="0" applyNumberFormat="1" applyFont="1" applyFill="1" applyBorder="1" applyAlignment="1">
      <alignment horizontal="center"/>
    </xf>
    <xf numFmtId="172" fontId="19" fillId="33" borderId="13" xfId="0" applyNumberFormat="1" applyFont="1" applyFill="1" applyBorder="1" applyAlignment="1">
      <alignment horizontal="center"/>
    </xf>
    <xf numFmtId="172" fontId="14" fillId="33" borderId="12" xfId="0" applyNumberFormat="1" applyFont="1" applyFill="1" applyBorder="1" applyAlignment="1">
      <alignment/>
    </xf>
    <xf numFmtId="180" fontId="14" fillId="33" borderId="0" xfId="0" applyNumberFormat="1" applyFont="1" applyFill="1" applyBorder="1" applyAlignment="1">
      <alignment/>
    </xf>
    <xf numFmtId="174" fontId="18" fillId="33" borderId="0" xfId="0" applyNumberFormat="1" applyFont="1" applyFill="1" applyBorder="1" applyAlignment="1">
      <alignment/>
    </xf>
    <xf numFmtId="172" fontId="14" fillId="33" borderId="10" xfId="0" applyNumberFormat="1" applyFont="1" applyFill="1" applyBorder="1" applyAlignment="1">
      <alignment horizontal="left"/>
    </xf>
    <xf numFmtId="174" fontId="18" fillId="33" borderId="10" xfId="0" applyNumberFormat="1" applyFont="1" applyFill="1" applyBorder="1" applyAlignment="1">
      <alignment/>
    </xf>
    <xf numFmtId="172" fontId="14" fillId="33" borderId="10" xfId="0" applyNumberFormat="1" applyFont="1" applyFill="1" applyBorder="1" applyAlignment="1">
      <alignment/>
    </xf>
    <xf numFmtId="173" fontId="4" fillId="33" borderId="11" xfId="0" applyNumberFormat="1" applyFont="1" applyFill="1" applyBorder="1" applyAlignment="1">
      <alignment/>
    </xf>
    <xf numFmtId="173" fontId="10" fillId="33" borderId="0" xfId="0" applyNumberFormat="1" applyFont="1" applyFill="1" applyAlignment="1">
      <alignment/>
    </xf>
    <xf numFmtId="173" fontId="8" fillId="33" borderId="0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Alignment="1">
      <alignment/>
    </xf>
    <xf numFmtId="2" fontId="21" fillId="0" borderId="0" xfId="55" applyNumberFormat="1" applyFont="1">
      <alignment/>
      <protection/>
    </xf>
    <xf numFmtId="174" fontId="8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/>
    </xf>
    <xf numFmtId="172" fontId="8" fillId="33" borderId="0" xfId="0" applyNumberFormat="1" applyFont="1" applyFill="1" applyAlignment="1">
      <alignment/>
    </xf>
    <xf numFmtId="172" fontId="8" fillId="33" borderId="0" xfId="0" applyNumberFormat="1" applyFont="1" applyFill="1" applyBorder="1" applyAlignment="1">
      <alignment/>
    </xf>
    <xf numFmtId="172" fontId="10" fillId="33" borderId="11" xfId="0" applyNumberFormat="1" applyFont="1" applyFill="1" applyBorder="1" applyAlignment="1">
      <alignment/>
    </xf>
    <xf numFmtId="172" fontId="10" fillId="33" borderId="0" xfId="0" applyNumberFormat="1" applyFont="1" applyFill="1" applyAlignment="1">
      <alignment/>
    </xf>
    <xf numFmtId="172" fontId="8" fillId="33" borderId="0" xfId="0" applyNumberFormat="1" applyFont="1" applyFill="1" applyAlignment="1">
      <alignment horizontal="right"/>
    </xf>
    <xf numFmtId="14" fontId="5" fillId="33" borderId="0" xfId="0" applyNumberFormat="1" applyFont="1" applyFill="1" applyAlignment="1">
      <alignment/>
    </xf>
    <xf numFmtId="173" fontId="8" fillId="33" borderId="0" xfId="0" applyNumberFormat="1" applyFont="1" applyFill="1" applyAlignment="1">
      <alignment/>
    </xf>
    <xf numFmtId="174" fontId="8" fillId="33" borderId="0" xfId="0" applyNumberFormat="1" applyFont="1" applyFill="1" applyAlignment="1">
      <alignment/>
    </xf>
    <xf numFmtId="174" fontId="8" fillId="33" borderId="12" xfId="0" applyNumberFormat="1" applyFont="1" applyFill="1" applyBorder="1" applyAlignment="1">
      <alignment/>
    </xf>
    <xf numFmtId="174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Alignment="1">
      <alignment horizontal="center"/>
    </xf>
    <xf numFmtId="3" fontId="22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22" fillId="33" borderId="0" xfId="0" applyNumberFormat="1" applyFont="1" applyFill="1" applyAlignment="1">
      <alignment horizontal="right"/>
    </xf>
    <xf numFmtId="172" fontId="22" fillId="33" borderId="0" xfId="0" applyNumberFormat="1" applyFont="1" applyFill="1" applyAlignment="1">
      <alignment horizontal="right"/>
    </xf>
    <xf numFmtId="3" fontId="23" fillId="33" borderId="0" xfId="0" applyNumberFormat="1" applyFont="1" applyFill="1" applyAlignment="1">
      <alignment horizontal="right"/>
    </xf>
    <xf numFmtId="3" fontId="23" fillId="33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4" fontId="5" fillId="33" borderId="0" xfId="0" applyNumberFormat="1" applyFont="1" applyFill="1" applyAlignment="1">
      <alignment/>
    </xf>
    <xf numFmtId="172" fontId="5" fillId="33" borderId="0" xfId="0" applyNumberFormat="1" applyFont="1" applyFill="1" applyAlignment="1" applyProtection="1">
      <alignment/>
      <protection locked="0"/>
    </xf>
    <xf numFmtId="172" fontId="5" fillId="0" borderId="0" xfId="0" applyNumberFormat="1" applyFont="1" applyFill="1" applyAlignment="1">
      <alignment horizontal="right"/>
    </xf>
    <xf numFmtId="175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 horizontal="right"/>
    </xf>
    <xf numFmtId="172" fontId="6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172" fontId="4" fillId="33" borderId="0" xfId="0" applyNumberFormat="1" applyFont="1" applyFill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75" fontId="6" fillId="33" borderId="0" xfId="0" applyNumberFormat="1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3" fontId="23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4" fillId="33" borderId="0" xfId="0" applyNumberFormat="1" applyFont="1" applyFill="1" applyAlignment="1">
      <alignment horizontal="center"/>
    </xf>
    <xf numFmtId="1" fontId="13" fillId="33" borderId="0" xfId="0" applyNumberFormat="1" applyFont="1" applyFill="1" applyBorder="1" applyAlignment="1">
      <alignment horizontal="center" wrapText="1"/>
    </xf>
    <xf numFmtId="1" fontId="13" fillId="33" borderId="0" xfId="0" applyNumberFormat="1" applyFont="1" applyFill="1" applyAlignment="1">
      <alignment horizontal="center" wrapText="1"/>
    </xf>
    <xf numFmtId="172" fontId="13" fillId="33" borderId="0" xfId="0" applyNumberFormat="1" applyFont="1" applyFill="1" applyAlignment="1">
      <alignment horizontal="center"/>
    </xf>
    <xf numFmtId="175" fontId="13" fillId="33" borderId="0" xfId="0" applyNumberFormat="1" applyFont="1" applyFill="1" applyAlignment="1">
      <alignment horizontal="center"/>
    </xf>
    <xf numFmtId="175" fontId="13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5" fontId="13" fillId="33" borderId="0" xfId="0" applyNumberFormat="1" applyFont="1" applyFill="1" applyBorder="1" applyAlignment="1">
      <alignment horizontal="center" wrapText="1"/>
    </xf>
    <xf numFmtId="175" fontId="13" fillId="33" borderId="0" xfId="0" applyNumberFormat="1" applyFont="1" applyFill="1" applyAlignment="1">
      <alignment horizontal="center" wrapText="1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Alignment="1">
      <alignment horizontal="center"/>
    </xf>
    <xf numFmtId="3" fontId="13" fillId="33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workbookViewId="0" topLeftCell="A1">
      <selection activeCell="L69" sqref="L69"/>
    </sheetView>
  </sheetViews>
  <sheetFormatPr defaultColWidth="13.6640625" defaultRowHeight="15"/>
  <cols>
    <col min="1" max="1" width="7.10546875" style="53" customWidth="1"/>
    <col min="2" max="2" width="6.5546875" style="8" customWidth="1"/>
    <col min="3" max="3" width="3.10546875" style="8" customWidth="1"/>
    <col min="4" max="4" width="5.99609375" style="8" customWidth="1"/>
    <col min="5" max="5" width="2.99609375" style="8" customWidth="1"/>
    <col min="6" max="6" width="5.3359375" style="8" customWidth="1"/>
    <col min="7" max="7" width="2.99609375" style="8" customWidth="1"/>
    <col min="8" max="8" width="5.4453125" style="8" customWidth="1"/>
    <col min="9" max="9" width="2.99609375" style="8" customWidth="1"/>
    <col min="10" max="10" width="5.4453125" style="8" customWidth="1"/>
    <col min="11" max="11" width="3.10546875" style="8" customWidth="1"/>
    <col min="12" max="12" width="5.99609375" style="8" customWidth="1"/>
    <col min="13" max="13" width="2.5546875" style="8" customWidth="1"/>
    <col min="14" max="14" width="6.3359375" style="8" customWidth="1"/>
    <col min="15" max="15" width="3.3359375" style="9" customWidth="1"/>
    <col min="16" max="16384" width="13.6640625" style="8" customWidth="1"/>
  </cols>
  <sheetData>
    <row r="1" spans="1:2" ht="11.25" customHeight="1">
      <c r="A1" s="6" t="s">
        <v>110</v>
      </c>
      <c r="B1" s="7"/>
    </row>
    <row r="2" spans="1:15" s="11" customFormat="1" ht="11.25" customHeight="1">
      <c r="A2" s="10" t="s">
        <v>128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4" ht="11.25" customHeight="1">
      <c r="A3" s="14" t="s">
        <v>46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s="18" customFormat="1" ht="12" customHeight="1">
      <c r="A4" s="6"/>
      <c r="B4" s="7"/>
      <c r="C4" s="17"/>
      <c r="D4" s="17"/>
      <c r="E4" s="17"/>
      <c r="F4" s="17"/>
      <c r="G4" s="17"/>
      <c r="J4" s="17"/>
      <c r="K4" s="17"/>
      <c r="L4" s="17"/>
      <c r="M4" s="17"/>
      <c r="N4" s="17"/>
      <c r="O4" s="19"/>
    </row>
    <row r="5" spans="1:15" s="18" customFormat="1" ht="12" customHeight="1">
      <c r="A5" s="6"/>
      <c r="B5" s="7"/>
      <c r="C5" s="17"/>
      <c r="D5" s="17"/>
      <c r="E5" s="17"/>
      <c r="F5" s="20"/>
      <c r="G5" s="20"/>
      <c r="H5" s="21" t="s">
        <v>94</v>
      </c>
      <c r="I5" s="21"/>
      <c r="J5" s="22"/>
      <c r="K5" s="22"/>
      <c r="L5" s="22"/>
      <c r="M5" s="22"/>
      <c r="N5" s="381" t="s">
        <v>6</v>
      </c>
      <c r="O5" s="385"/>
    </row>
    <row r="6" spans="1:15" s="18" customFormat="1" ht="11.25" customHeight="1">
      <c r="A6" s="6"/>
      <c r="B6" s="7"/>
      <c r="C6" s="17"/>
      <c r="D6" s="17"/>
      <c r="E6" s="17"/>
      <c r="F6" s="384" t="s">
        <v>0</v>
      </c>
      <c r="G6" s="384"/>
      <c r="H6" s="384" t="s">
        <v>11</v>
      </c>
      <c r="I6" s="384"/>
      <c r="J6" s="384" t="s">
        <v>8</v>
      </c>
      <c r="K6" s="384"/>
      <c r="L6" s="17"/>
      <c r="M6" s="17"/>
      <c r="N6" s="381" t="s">
        <v>7</v>
      </c>
      <c r="O6" s="386"/>
    </row>
    <row r="7" spans="1:15" s="18" customFormat="1" ht="11.25" customHeight="1">
      <c r="A7" s="6"/>
      <c r="B7" s="381" t="s">
        <v>2</v>
      </c>
      <c r="C7" s="382"/>
      <c r="D7" s="383" t="s">
        <v>5</v>
      </c>
      <c r="E7" s="381"/>
      <c r="F7" s="381" t="s">
        <v>1</v>
      </c>
      <c r="G7" s="381"/>
      <c r="H7" s="381" t="s">
        <v>12</v>
      </c>
      <c r="I7" s="381"/>
      <c r="J7" s="381" t="s">
        <v>79</v>
      </c>
      <c r="K7" s="381"/>
      <c r="L7" s="381" t="s">
        <v>4</v>
      </c>
      <c r="M7" s="381"/>
      <c r="N7" s="381" t="s">
        <v>80</v>
      </c>
      <c r="O7" s="386"/>
    </row>
    <row r="8" spans="1:15" s="28" customFormat="1" ht="3" customHeight="1">
      <c r="A8" s="24"/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7"/>
    </row>
    <row r="9" spans="1:14" ht="3" customHeight="1">
      <c r="A9" s="14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1.25" customHeight="1" hidden="1">
      <c r="A10" s="31">
        <v>1962</v>
      </c>
      <c r="B10" s="16">
        <v>99.676</v>
      </c>
      <c r="D10" s="16">
        <v>106.821</v>
      </c>
      <c r="E10" s="16"/>
      <c r="F10" s="16">
        <v>-5.881</v>
      </c>
      <c r="G10" s="16"/>
      <c r="H10" s="16">
        <v>-1.265</v>
      </c>
      <c r="I10" s="16"/>
      <c r="J10" s="16">
        <v>0</v>
      </c>
      <c r="K10" s="16"/>
      <c r="L10" s="16">
        <v>-7.146</v>
      </c>
      <c r="M10" s="16"/>
      <c r="N10" s="16">
        <v>248.01</v>
      </c>
    </row>
    <row r="11" spans="1:14" ht="11.25" customHeight="1" hidden="1">
      <c r="A11" s="31">
        <v>1963</v>
      </c>
      <c r="B11" s="16">
        <v>106.56</v>
      </c>
      <c r="D11" s="16">
        <v>111.316</v>
      </c>
      <c r="E11" s="16"/>
      <c r="F11" s="16">
        <v>-3.966</v>
      </c>
      <c r="G11" s="16"/>
      <c r="H11" s="16">
        <v>-0.79</v>
      </c>
      <c r="I11" s="16"/>
      <c r="J11" s="16">
        <v>0</v>
      </c>
      <c r="K11" s="16"/>
      <c r="L11" s="16">
        <v>-4.756</v>
      </c>
      <c r="M11" s="16"/>
      <c r="N11" s="16">
        <v>253.978</v>
      </c>
    </row>
    <row r="12" spans="1:14" ht="11.25" customHeight="1" hidden="1">
      <c r="A12" s="31">
        <v>1964</v>
      </c>
      <c r="B12" s="16">
        <v>112.613</v>
      </c>
      <c r="D12" s="16">
        <v>118.528</v>
      </c>
      <c r="E12" s="16"/>
      <c r="F12" s="16">
        <v>-6.546</v>
      </c>
      <c r="G12" s="16"/>
      <c r="H12" s="16">
        <v>0.6310000000000002</v>
      </c>
      <c r="I12" s="16"/>
      <c r="J12" s="16">
        <v>0</v>
      </c>
      <c r="K12" s="16"/>
      <c r="L12" s="16">
        <v>-5.915</v>
      </c>
      <c r="M12" s="16"/>
      <c r="N12" s="16">
        <v>256.849</v>
      </c>
    </row>
    <row r="13" spans="1:14" ht="11.25" customHeight="1" hidden="1">
      <c r="A13" s="31">
        <v>1965</v>
      </c>
      <c r="B13" s="16">
        <v>116.817</v>
      </c>
      <c r="D13" s="16">
        <v>118.228</v>
      </c>
      <c r="E13" s="16"/>
      <c r="F13" s="16">
        <v>-1.605</v>
      </c>
      <c r="G13" s="16"/>
      <c r="H13" s="16">
        <v>0.19399999999999995</v>
      </c>
      <c r="I13" s="16"/>
      <c r="J13" s="16">
        <v>0</v>
      </c>
      <c r="K13" s="16"/>
      <c r="L13" s="16">
        <v>-1.411</v>
      </c>
      <c r="M13" s="16"/>
      <c r="N13" s="16">
        <v>260.778</v>
      </c>
    </row>
    <row r="14" spans="1:14" ht="11.25" customHeight="1" hidden="1">
      <c r="A14" s="31">
        <v>1966</v>
      </c>
      <c r="B14" s="16">
        <v>130.835</v>
      </c>
      <c r="D14" s="16">
        <v>134.532</v>
      </c>
      <c r="E14" s="16"/>
      <c r="F14" s="16">
        <v>-3.068</v>
      </c>
      <c r="G14" s="16"/>
      <c r="H14" s="16">
        <v>-0.63</v>
      </c>
      <c r="I14" s="16"/>
      <c r="J14" s="16">
        <v>0</v>
      </c>
      <c r="K14" s="16"/>
      <c r="L14" s="16">
        <v>-3.698</v>
      </c>
      <c r="M14" s="16"/>
      <c r="N14" s="16">
        <v>263.714</v>
      </c>
    </row>
    <row r="15" spans="1:14" ht="11.25" customHeight="1" hidden="1">
      <c r="A15" s="31">
        <v>1967</v>
      </c>
      <c r="B15" s="16">
        <v>148.822</v>
      </c>
      <c r="D15" s="16">
        <v>157.464</v>
      </c>
      <c r="E15" s="16"/>
      <c r="F15" s="16">
        <v>-12.62</v>
      </c>
      <c r="G15" s="16"/>
      <c r="H15" s="16">
        <v>3.9769999999999985</v>
      </c>
      <c r="I15" s="16"/>
      <c r="J15" s="16">
        <v>0</v>
      </c>
      <c r="K15" s="16"/>
      <c r="L15" s="16">
        <v>-8.643</v>
      </c>
      <c r="M15" s="16"/>
      <c r="N15" s="16">
        <v>266.626</v>
      </c>
    </row>
    <row r="16" spans="1:14" ht="11.25" customHeight="1" hidden="1">
      <c r="A16" s="31">
        <v>1968</v>
      </c>
      <c r="B16" s="16">
        <v>152.973</v>
      </c>
      <c r="D16" s="16">
        <v>178.134</v>
      </c>
      <c r="E16" s="16"/>
      <c r="F16" s="16">
        <v>-27.742</v>
      </c>
      <c r="G16" s="16"/>
      <c r="H16" s="16">
        <v>2.5809999999999995</v>
      </c>
      <c r="I16" s="16"/>
      <c r="J16" s="16">
        <v>0</v>
      </c>
      <c r="K16" s="16"/>
      <c r="L16" s="16">
        <v>-25.161</v>
      </c>
      <c r="M16" s="16"/>
      <c r="N16" s="16">
        <v>289.545</v>
      </c>
    </row>
    <row r="17" spans="1:14" ht="11.25" customHeight="1">
      <c r="A17" s="31">
        <v>1969</v>
      </c>
      <c r="B17" s="16">
        <v>186.882</v>
      </c>
      <c r="D17" s="16">
        <v>183.64</v>
      </c>
      <c r="E17" s="16"/>
      <c r="F17" s="16">
        <v>-0.507</v>
      </c>
      <c r="G17" s="16"/>
      <c r="H17" s="16">
        <v>3.749</v>
      </c>
      <c r="I17" s="16"/>
      <c r="J17" s="16">
        <v>0</v>
      </c>
      <c r="K17" s="16"/>
      <c r="L17" s="16">
        <v>3.242</v>
      </c>
      <c r="M17" s="16"/>
      <c r="N17" s="16">
        <v>278.108</v>
      </c>
    </row>
    <row r="18" spans="1:14" ht="6" customHeight="1">
      <c r="A18" s="31"/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1.25" customHeight="1">
      <c r="A19" s="31">
        <v>1970</v>
      </c>
      <c r="B19" s="16">
        <v>192.807</v>
      </c>
      <c r="D19" s="16">
        <v>195.649</v>
      </c>
      <c r="E19" s="16"/>
      <c r="F19" s="16">
        <v>-8.694</v>
      </c>
      <c r="G19" s="16"/>
      <c r="H19" s="16">
        <v>5.852</v>
      </c>
      <c r="I19" s="16"/>
      <c r="J19" s="16">
        <v>0</v>
      </c>
      <c r="K19" s="16"/>
      <c r="L19" s="16">
        <v>-2.842</v>
      </c>
      <c r="M19" s="16"/>
      <c r="N19" s="16">
        <v>283.198</v>
      </c>
    </row>
    <row r="20" spans="1:14" ht="11.25" customHeight="1">
      <c r="A20" s="31">
        <v>1971</v>
      </c>
      <c r="B20" s="16">
        <v>187.139</v>
      </c>
      <c r="D20" s="16">
        <v>210.172</v>
      </c>
      <c r="E20" s="16"/>
      <c r="F20" s="16">
        <v>-26.052</v>
      </c>
      <c r="G20" s="16"/>
      <c r="H20" s="16">
        <v>3.0189999999999984</v>
      </c>
      <c r="I20" s="16"/>
      <c r="J20" s="16">
        <v>0</v>
      </c>
      <c r="K20" s="16"/>
      <c r="L20" s="16">
        <v>-23.033</v>
      </c>
      <c r="M20" s="16"/>
      <c r="N20" s="16">
        <v>303.037</v>
      </c>
    </row>
    <row r="21" spans="1:14" ht="11.25" customHeight="1">
      <c r="A21" s="31">
        <v>1972</v>
      </c>
      <c r="B21" s="16">
        <v>207.309</v>
      </c>
      <c r="D21" s="16">
        <v>230.681</v>
      </c>
      <c r="E21" s="16"/>
      <c r="F21" s="16">
        <v>-26.068</v>
      </c>
      <c r="G21" s="16"/>
      <c r="H21" s="16">
        <v>3.05</v>
      </c>
      <c r="I21" s="16"/>
      <c r="J21" s="8">
        <v>-0.355</v>
      </c>
      <c r="K21" s="16"/>
      <c r="L21" s="16">
        <v>-23.373</v>
      </c>
      <c r="M21" s="16"/>
      <c r="N21" s="16">
        <v>322.377</v>
      </c>
    </row>
    <row r="22" spans="1:14" ht="11.25" customHeight="1">
      <c r="A22" s="31">
        <v>1973</v>
      </c>
      <c r="B22" s="16">
        <v>230.799</v>
      </c>
      <c r="D22" s="16">
        <v>245.707</v>
      </c>
      <c r="E22" s="16"/>
      <c r="F22" s="16">
        <v>-15.246</v>
      </c>
      <c r="G22" s="16"/>
      <c r="H22" s="16">
        <v>0.495000000000001</v>
      </c>
      <c r="I22" s="16"/>
      <c r="J22" s="8">
        <v>-0.157</v>
      </c>
      <c r="K22" s="16"/>
      <c r="L22" s="16">
        <v>-14.908</v>
      </c>
      <c r="M22" s="16"/>
      <c r="N22" s="16">
        <v>340.91</v>
      </c>
    </row>
    <row r="23" spans="1:14" ht="11.25" customHeight="1">
      <c r="A23" s="31">
        <v>1974</v>
      </c>
      <c r="B23" s="16">
        <v>263.224</v>
      </c>
      <c r="D23" s="16">
        <v>269.359</v>
      </c>
      <c r="E23" s="16"/>
      <c r="F23" s="16">
        <v>-7.198</v>
      </c>
      <c r="G23" s="16"/>
      <c r="H23" s="16">
        <v>1.8360000000000007</v>
      </c>
      <c r="I23" s="16"/>
      <c r="J23" s="8">
        <v>-0.773</v>
      </c>
      <c r="K23" s="16"/>
      <c r="L23" s="16">
        <v>-6.135</v>
      </c>
      <c r="M23" s="16"/>
      <c r="N23" s="16">
        <v>343.699</v>
      </c>
    </row>
    <row r="24" spans="1:14" ht="11.25" customHeight="1">
      <c r="A24" s="31">
        <v>1975</v>
      </c>
      <c r="B24" s="16">
        <v>279.09</v>
      </c>
      <c r="D24" s="16">
        <v>332.332</v>
      </c>
      <c r="E24" s="16"/>
      <c r="F24" s="16">
        <v>-54.148</v>
      </c>
      <c r="G24" s="16"/>
      <c r="H24" s="16">
        <v>2.018000000000006</v>
      </c>
      <c r="I24" s="16"/>
      <c r="J24" s="8">
        <v>-1.112</v>
      </c>
      <c r="K24" s="16"/>
      <c r="L24" s="16">
        <v>-53.242</v>
      </c>
      <c r="M24" s="16"/>
      <c r="N24" s="16">
        <v>394.7</v>
      </c>
    </row>
    <row r="25" spans="1:14" ht="11.25" customHeight="1">
      <c r="A25" s="31">
        <v>1976</v>
      </c>
      <c r="B25" s="16">
        <v>298.06</v>
      </c>
      <c r="D25" s="16">
        <v>371.792</v>
      </c>
      <c r="E25" s="16"/>
      <c r="F25" s="16">
        <v>-69.427</v>
      </c>
      <c r="G25" s="16"/>
      <c r="H25" s="16">
        <v>-3.2199999999999926</v>
      </c>
      <c r="I25" s="16"/>
      <c r="J25" s="8">
        <v>-1.085</v>
      </c>
      <c r="K25" s="16"/>
      <c r="L25" s="16">
        <v>-73.732</v>
      </c>
      <c r="M25" s="16"/>
      <c r="N25" s="16">
        <v>477.404</v>
      </c>
    </row>
    <row r="26" spans="1:14" ht="11.25" customHeight="1">
      <c r="A26" s="31">
        <v>1977</v>
      </c>
      <c r="B26" s="16">
        <v>355.559</v>
      </c>
      <c r="D26" s="16">
        <v>409.218</v>
      </c>
      <c r="E26" s="16"/>
      <c r="F26" s="16">
        <v>-49.933</v>
      </c>
      <c r="G26" s="16"/>
      <c r="H26" s="16">
        <v>-3.898999999999999</v>
      </c>
      <c r="I26" s="16"/>
      <c r="J26" s="8">
        <v>0.173</v>
      </c>
      <c r="K26" s="16"/>
      <c r="L26" s="16">
        <v>-53.659</v>
      </c>
      <c r="M26" s="16"/>
      <c r="N26" s="16">
        <v>549.104</v>
      </c>
    </row>
    <row r="27" spans="1:14" ht="11.25" customHeight="1">
      <c r="A27" s="31">
        <v>1978</v>
      </c>
      <c r="B27" s="16">
        <v>399.561</v>
      </c>
      <c r="D27" s="16">
        <v>458.746</v>
      </c>
      <c r="E27" s="16"/>
      <c r="F27" s="16">
        <v>-55.416</v>
      </c>
      <c r="G27" s="16"/>
      <c r="H27" s="16">
        <v>-4.265000000000006</v>
      </c>
      <c r="I27" s="16"/>
      <c r="J27" s="8">
        <v>0.496</v>
      </c>
      <c r="K27" s="16"/>
      <c r="L27" s="16">
        <v>-59.185</v>
      </c>
      <c r="M27" s="16"/>
      <c r="N27" s="16">
        <v>607.126</v>
      </c>
    </row>
    <row r="28" spans="1:14" ht="11.25" customHeight="1">
      <c r="A28" s="31">
        <v>1979</v>
      </c>
      <c r="B28" s="16">
        <v>463.302</v>
      </c>
      <c r="D28" s="16">
        <v>504.028</v>
      </c>
      <c r="E28" s="16"/>
      <c r="F28" s="16">
        <v>-39.633</v>
      </c>
      <c r="G28" s="16"/>
      <c r="H28" s="16">
        <v>-1.9839999999999964</v>
      </c>
      <c r="I28" s="16"/>
      <c r="J28" s="8">
        <v>0.891</v>
      </c>
      <c r="K28" s="16"/>
      <c r="L28" s="16">
        <v>-40.726</v>
      </c>
      <c r="M28" s="16"/>
      <c r="N28" s="16">
        <v>640.306</v>
      </c>
    </row>
    <row r="29" spans="1:14" ht="6" customHeight="1">
      <c r="A29" s="31"/>
      <c r="B29" s="16"/>
      <c r="D29" s="16"/>
      <c r="E29" s="16"/>
      <c r="F29" s="16"/>
      <c r="G29" s="16"/>
      <c r="H29" s="16"/>
      <c r="I29" s="16"/>
      <c r="K29" s="16"/>
      <c r="L29" s="16"/>
      <c r="M29" s="16"/>
      <c r="N29" s="16"/>
    </row>
    <row r="30" spans="1:14" ht="11.25" customHeight="1">
      <c r="A30" s="31">
        <v>1980</v>
      </c>
      <c r="B30" s="16">
        <v>517.112</v>
      </c>
      <c r="D30" s="16">
        <v>590.941</v>
      </c>
      <c r="E30" s="16"/>
      <c r="F30" s="16">
        <v>-73.141</v>
      </c>
      <c r="G30" s="16"/>
      <c r="H30" s="16">
        <v>-1.119999999999993</v>
      </c>
      <c r="I30" s="16"/>
      <c r="J30" s="8">
        <v>0.431</v>
      </c>
      <c r="K30" s="16"/>
      <c r="L30" s="16">
        <v>-73.83</v>
      </c>
      <c r="M30" s="16"/>
      <c r="N30" s="16">
        <v>711.923</v>
      </c>
    </row>
    <row r="31" spans="1:14" ht="11.25" customHeight="1">
      <c r="A31" s="31">
        <v>1981</v>
      </c>
      <c r="B31" s="16">
        <v>599.272</v>
      </c>
      <c r="D31" s="16">
        <v>678.241</v>
      </c>
      <c r="E31" s="16"/>
      <c r="F31" s="16">
        <v>-73.859</v>
      </c>
      <c r="G31" s="16"/>
      <c r="H31" s="16">
        <v>-5.0200000000000085</v>
      </c>
      <c r="I31" s="16"/>
      <c r="J31" s="8">
        <v>-0.089</v>
      </c>
      <c r="K31" s="16"/>
      <c r="L31" s="16">
        <v>-78.968</v>
      </c>
      <c r="M31" s="16"/>
      <c r="N31" s="16">
        <v>789.41</v>
      </c>
    </row>
    <row r="32" spans="1:14" ht="11.25" customHeight="1">
      <c r="A32" s="31">
        <v>1982</v>
      </c>
      <c r="B32" s="16">
        <v>617.766</v>
      </c>
      <c r="D32" s="16">
        <v>745.743</v>
      </c>
      <c r="E32" s="16"/>
      <c r="F32" s="16">
        <v>-120.593</v>
      </c>
      <c r="G32" s="16"/>
      <c r="H32" s="16">
        <v>-7.937</v>
      </c>
      <c r="I32" s="16"/>
      <c r="J32" s="8">
        <v>0.553</v>
      </c>
      <c r="K32" s="16"/>
      <c r="L32" s="16">
        <v>-127.977</v>
      </c>
      <c r="M32" s="16"/>
      <c r="N32" s="16">
        <v>924.575</v>
      </c>
    </row>
    <row r="33" spans="1:14" ht="11.25" customHeight="1">
      <c r="A33" s="31">
        <v>1983</v>
      </c>
      <c r="B33" s="16">
        <v>600.562</v>
      </c>
      <c r="D33" s="16">
        <v>808.364</v>
      </c>
      <c r="E33" s="16"/>
      <c r="F33" s="16">
        <v>-207.692</v>
      </c>
      <c r="G33" s="16"/>
      <c r="H33" s="16">
        <v>0.2120000000000148</v>
      </c>
      <c r="I33" s="16"/>
      <c r="J33" s="8">
        <v>-0.322</v>
      </c>
      <c r="K33" s="16"/>
      <c r="L33" s="16">
        <v>-207.802</v>
      </c>
      <c r="M33" s="16"/>
      <c r="N33" s="16">
        <v>1137.268</v>
      </c>
    </row>
    <row r="34" spans="1:14" ht="11.25" customHeight="1">
      <c r="A34" s="31">
        <v>1984</v>
      </c>
      <c r="B34" s="16">
        <v>666.486</v>
      </c>
      <c r="D34" s="16">
        <v>851.853</v>
      </c>
      <c r="E34" s="16"/>
      <c r="F34" s="16">
        <v>-185.269</v>
      </c>
      <c r="G34" s="16"/>
      <c r="H34" s="16">
        <v>0.2620000000000152</v>
      </c>
      <c r="I34" s="16"/>
      <c r="J34" s="8">
        <v>-0.36</v>
      </c>
      <c r="K34" s="16"/>
      <c r="L34" s="16">
        <v>-185.367</v>
      </c>
      <c r="M34" s="16"/>
      <c r="N34" s="16">
        <v>1306.975</v>
      </c>
    </row>
    <row r="35" spans="1:14" ht="11.25" customHeight="1">
      <c r="A35" s="31">
        <v>1985</v>
      </c>
      <c r="B35" s="16">
        <v>734.088</v>
      </c>
      <c r="D35" s="16">
        <v>946.396</v>
      </c>
      <c r="E35" s="16"/>
      <c r="F35" s="16">
        <v>-221.529</v>
      </c>
      <c r="G35" s="16"/>
      <c r="H35" s="16">
        <v>9.363000000000003</v>
      </c>
      <c r="I35" s="16"/>
      <c r="J35" s="8">
        <v>-0.142</v>
      </c>
      <c r="K35" s="16"/>
      <c r="L35" s="16">
        <v>-212.308</v>
      </c>
      <c r="M35" s="16"/>
      <c r="N35" s="16">
        <v>1507.26</v>
      </c>
    </row>
    <row r="36" spans="1:14" ht="11.25" customHeight="1">
      <c r="A36" s="31">
        <v>1986</v>
      </c>
      <c r="B36" s="16">
        <v>769.215</v>
      </c>
      <c r="D36" s="16">
        <v>990.441</v>
      </c>
      <c r="E36" s="16"/>
      <c r="F36" s="16">
        <v>-237.915</v>
      </c>
      <c r="G36" s="16"/>
      <c r="H36" s="16">
        <v>16.73</v>
      </c>
      <c r="I36" s="16"/>
      <c r="J36" s="8">
        <v>-0.042</v>
      </c>
      <c r="K36" s="16"/>
      <c r="L36" s="16">
        <v>-221.227</v>
      </c>
      <c r="M36" s="16"/>
      <c r="N36" s="16">
        <v>1740.623</v>
      </c>
    </row>
    <row r="37" spans="1:14" ht="11.25" customHeight="1">
      <c r="A37" s="31">
        <v>1987</v>
      </c>
      <c r="B37" s="16">
        <v>854.353</v>
      </c>
      <c r="D37" s="16">
        <v>1004.083</v>
      </c>
      <c r="E37" s="16"/>
      <c r="F37" s="16">
        <v>-168.357</v>
      </c>
      <c r="G37" s="16"/>
      <c r="H37" s="16">
        <v>19.57</v>
      </c>
      <c r="I37" s="16"/>
      <c r="J37" s="8">
        <v>-0.943</v>
      </c>
      <c r="K37" s="16"/>
      <c r="L37" s="16">
        <v>-149.73</v>
      </c>
      <c r="M37" s="16"/>
      <c r="N37" s="16">
        <v>1889.753</v>
      </c>
    </row>
    <row r="38" spans="1:14" ht="11.25" customHeight="1">
      <c r="A38" s="31">
        <v>1988</v>
      </c>
      <c r="B38" s="16">
        <v>909.303</v>
      </c>
      <c r="D38" s="16">
        <v>1064.481</v>
      </c>
      <c r="E38" s="16"/>
      <c r="F38" s="16">
        <v>-192.265</v>
      </c>
      <c r="G38" s="16"/>
      <c r="H38" s="16">
        <v>38.79899999999999</v>
      </c>
      <c r="I38" s="16"/>
      <c r="J38" s="8">
        <v>-1.712</v>
      </c>
      <c r="K38" s="16"/>
      <c r="L38" s="16">
        <v>-155.178</v>
      </c>
      <c r="M38" s="16"/>
      <c r="N38" s="16">
        <v>2051.616</v>
      </c>
    </row>
    <row r="39" spans="1:14" ht="11.25" customHeight="1">
      <c r="A39" s="31">
        <v>1989</v>
      </c>
      <c r="B39" s="16">
        <v>991.19</v>
      </c>
      <c r="D39" s="16">
        <v>1143.829</v>
      </c>
      <c r="E39" s="16"/>
      <c r="F39" s="16">
        <v>-205.393</v>
      </c>
      <c r="G39" s="16"/>
      <c r="H39" s="16">
        <v>52.44399999999999</v>
      </c>
      <c r="I39" s="16"/>
      <c r="J39" s="16">
        <v>0.31</v>
      </c>
      <c r="K39" s="16"/>
      <c r="L39" s="16">
        <v>-152.639</v>
      </c>
      <c r="M39" s="16"/>
      <c r="N39" s="16">
        <v>2190.716</v>
      </c>
    </row>
    <row r="40" spans="1:14" ht="6" customHeight="1">
      <c r="A40" s="31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1.25" customHeight="1">
      <c r="A41" s="31">
        <v>1990</v>
      </c>
      <c r="B41" s="16">
        <v>1032.094</v>
      </c>
      <c r="D41" s="16">
        <v>1253.13</v>
      </c>
      <c r="E41" s="16"/>
      <c r="F41" s="16">
        <v>-277.626</v>
      </c>
      <c r="G41" s="16"/>
      <c r="H41" s="16">
        <v>58.21599999999997</v>
      </c>
      <c r="I41" s="16"/>
      <c r="J41" s="16">
        <v>-1.626</v>
      </c>
      <c r="K41" s="16"/>
      <c r="L41" s="16">
        <v>-221.036</v>
      </c>
      <c r="M41" s="16"/>
      <c r="N41" s="16">
        <v>2411.558</v>
      </c>
    </row>
    <row r="42" spans="1:14" ht="11.25" customHeight="1">
      <c r="A42" s="31">
        <v>1991</v>
      </c>
      <c r="B42" s="16">
        <v>1055.093</v>
      </c>
      <c r="D42" s="16">
        <v>1324.331</v>
      </c>
      <c r="E42" s="16"/>
      <c r="F42" s="16">
        <v>-321.435</v>
      </c>
      <c r="G42" s="16"/>
      <c r="H42" s="16">
        <v>53.514</v>
      </c>
      <c r="I42" s="16"/>
      <c r="J42" s="16">
        <v>-1.317</v>
      </c>
      <c r="K42" s="16"/>
      <c r="L42" s="16">
        <v>-269.238</v>
      </c>
      <c r="M42" s="16"/>
      <c r="N42" s="16">
        <v>2688.999</v>
      </c>
    </row>
    <row r="43" spans="1:14" ht="11.25" customHeight="1">
      <c r="A43" s="31">
        <v>1992</v>
      </c>
      <c r="B43" s="16">
        <v>1091.328</v>
      </c>
      <c r="D43" s="16">
        <v>1381.649</v>
      </c>
      <c r="E43" s="16"/>
      <c r="F43" s="16">
        <v>-340.408</v>
      </c>
      <c r="G43" s="16"/>
      <c r="H43" s="16">
        <v>50.74599999999999</v>
      </c>
      <c r="I43" s="16"/>
      <c r="J43" s="16">
        <v>-0.659</v>
      </c>
      <c r="K43" s="16"/>
      <c r="L43" s="16">
        <v>-290.321</v>
      </c>
      <c r="M43" s="16"/>
      <c r="N43" s="16">
        <v>2999.737</v>
      </c>
    </row>
    <row r="44" spans="1:14" ht="11.25" customHeight="1">
      <c r="A44" s="31">
        <v>1993</v>
      </c>
      <c r="B44" s="16">
        <v>1154.471</v>
      </c>
      <c r="D44" s="16">
        <v>1409.522</v>
      </c>
      <c r="E44" s="16"/>
      <c r="F44" s="16">
        <v>-300.398</v>
      </c>
      <c r="G44" s="16"/>
      <c r="H44" s="16">
        <v>46.78800000000004</v>
      </c>
      <c r="I44" s="16"/>
      <c r="J44" s="16">
        <v>-1.441</v>
      </c>
      <c r="K44" s="16"/>
      <c r="L44" s="16">
        <v>-255.051</v>
      </c>
      <c r="M44" s="16"/>
      <c r="N44" s="16">
        <v>3248.396</v>
      </c>
    </row>
    <row r="45" spans="1:14" ht="11.25" customHeight="1">
      <c r="A45" s="31">
        <v>1994</v>
      </c>
      <c r="B45" s="16">
        <v>1258.721</v>
      </c>
      <c r="D45" s="16">
        <v>1461.907</v>
      </c>
      <c r="E45" s="16"/>
      <c r="F45" s="16">
        <v>-258.84</v>
      </c>
      <c r="G45" s="16"/>
      <c r="H45" s="16">
        <v>56.75699999999997</v>
      </c>
      <c r="I45" s="16"/>
      <c r="J45" s="16">
        <v>-1.103</v>
      </c>
      <c r="K45" s="16"/>
      <c r="L45" s="16">
        <v>-203.186</v>
      </c>
      <c r="M45" s="16"/>
      <c r="N45" s="16">
        <v>3433.065</v>
      </c>
    </row>
    <row r="46" spans="1:14" ht="11.25" customHeight="1">
      <c r="A46" s="31">
        <v>1995</v>
      </c>
      <c r="B46" s="16">
        <v>1351.932</v>
      </c>
      <c r="D46" s="16">
        <v>1515.884</v>
      </c>
      <c r="E46" s="16"/>
      <c r="F46" s="16">
        <v>-226.367</v>
      </c>
      <c r="G46" s="16"/>
      <c r="H46" s="16">
        <v>60.44599999999999</v>
      </c>
      <c r="I46" s="16"/>
      <c r="J46" s="16">
        <v>1.969</v>
      </c>
      <c r="K46" s="16"/>
      <c r="L46" s="16">
        <v>-163.952</v>
      </c>
      <c r="M46" s="16"/>
      <c r="N46" s="16">
        <v>3604.378</v>
      </c>
    </row>
    <row r="47" spans="1:14" ht="11.25" customHeight="1">
      <c r="A47" s="31">
        <v>1996</v>
      </c>
      <c r="B47" s="16">
        <v>1453.177</v>
      </c>
      <c r="D47" s="16">
        <v>1560.608</v>
      </c>
      <c r="E47" s="16"/>
      <c r="F47" s="16">
        <v>-174.019</v>
      </c>
      <c r="G47" s="16"/>
      <c r="H47" s="16">
        <v>66.408</v>
      </c>
      <c r="I47" s="16"/>
      <c r="J47" s="16">
        <v>0.18</v>
      </c>
      <c r="K47" s="16"/>
      <c r="L47" s="16">
        <v>-107.431</v>
      </c>
      <c r="M47" s="16"/>
      <c r="N47" s="16">
        <v>3734.073</v>
      </c>
    </row>
    <row r="48" spans="1:14" ht="11.25" customHeight="1">
      <c r="A48" s="31">
        <v>1997</v>
      </c>
      <c r="B48" s="16">
        <v>1579.423</v>
      </c>
      <c r="D48" s="16">
        <v>1601.307</v>
      </c>
      <c r="E48" s="16"/>
      <c r="F48" s="16">
        <v>-103.248</v>
      </c>
      <c r="G48" s="16"/>
      <c r="H48" s="16">
        <v>81.315</v>
      </c>
      <c r="I48" s="16"/>
      <c r="J48" s="16">
        <v>0.049</v>
      </c>
      <c r="K48" s="16"/>
      <c r="L48" s="16">
        <v>-21.884</v>
      </c>
      <c r="M48" s="16"/>
      <c r="N48" s="16">
        <v>3772.344</v>
      </c>
    </row>
    <row r="49" spans="1:14" ht="11.25" customHeight="1">
      <c r="A49" s="31">
        <v>1998</v>
      </c>
      <c r="B49" s="16">
        <v>1721.955</v>
      </c>
      <c r="D49" s="16">
        <v>1652.685</v>
      </c>
      <c r="E49" s="16"/>
      <c r="F49" s="16">
        <v>-29.925</v>
      </c>
      <c r="G49" s="16"/>
      <c r="H49" s="16">
        <v>99.41199999999999</v>
      </c>
      <c r="I49" s="16"/>
      <c r="J49" s="16">
        <v>-0.217</v>
      </c>
      <c r="K49" s="16"/>
      <c r="L49" s="16">
        <v>69.27</v>
      </c>
      <c r="M49" s="16"/>
      <c r="N49" s="16">
        <v>3721.099</v>
      </c>
    </row>
    <row r="50" spans="1:14" ht="11.25" customHeight="1">
      <c r="A50" s="31">
        <v>1999</v>
      </c>
      <c r="B50" s="16">
        <v>1827.645</v>
      </c>
      <c r="D50" s="16">
        <v>1702.035</v>
      </c>
      <c r="E50" s="16"/>
      <c r="F50" s="16">
        <v>1.92</v>
      </c>
      <c r="G50" s="16"/>
      <c r="H50" s="16">
        <v>124.711</v>
      </c>
      <c r="I50" s="16"/>
      <c r="J50" s="16">
        <v>-1.021</v>
      </c>
      <c r="K50" s="16"/>
      <c r="L50" s="16">
        <v>125.61</v>
      </c>
      <c r="M50" s="16"/>
      <c r="N50" s="16">
        <v>3632.363</v>
      </c>
    </row>
    <row r="51" spans="1:14" ht="6" customHeight="1">
      <c r="A51" s="31"/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1.25" customHeight="1">
      <c r="A52" s="31">
        <v>2000</v>
      </c>
      <c r="B52" s="16">
        <v>2025.457</v>
      </c>
      <c r="D52" s="16">
        <v>1789.216</v>
      </c>
      <c r="E52" s="16"/>
      <c r="F52" s="16">
        <v>86.422</v>
      </c>
      <c r="G52" s="16"/>
      <c r="H52" s="16">
        <v>151.848</v>
      </c>
      <c r="I52" s="16"/>
      <c r="J52" s="16">
        <v>-2.029</v>
      </c>
      <c r="K52" s="16"/>
      <c r="L52" s="16">
        <v>236.241</v>
      </c>
      <c r="M52" s="16"/>
      <c r="N52" s="16">
        <v>3409.804</v>
      </c>
    </row>
    <row r="53" spans="1:14" ht="11.25" customHeight="1">
      <c r="A53" s="31">
        <v>2001</v>
      </c>
      <c r="B53" s="16">
        <v>1991.426</v>
      </c>
      <c r="D53" s="16">
        <v>1863.19</v>
      </c>
      <c r="E53" s="16"/>
      <c r="F53" s="16">
        <v>-32.445</v>
      </c>
      <c r="G53" s="16"/>
      <c r="H53" s="16">
        <v>162.98299999999998</v>
      </c>
      <c r="I53" s="16"/>
      <c r="J53" s="16">
        <v>-2.302</v>
      </c>
      <c r="K53" s="16"/>
      <c r="L53" s="16">
        <v>128.236</v>
      </c>
      <c r="M53" s="16"/>
      <c r="N53" s="16">
        <v>3319.615</v>
      </c>
    </row>
    <row r="54" spans="1:14" ht="11.25" customHeight="1">
      <c r="A54" s="31">
        <v>2002</v>
      </c>
      <c r="B54" s="16">
        <v>1853.395</v>
      </c>
      <c r="D54" s="16">
        <v>2011.153</v>
      </c>
      <c r="E54" s="16"/>
      <c r="F54" s="16">
        <v>-317.417</v>
      </c>
      <c r="G54" s="16"/>
      <c r="H54" s="16">
        <v>159.00799999999995</v>
      </c>
      <c r="I54" s="16"/>
      <c r="J54" s="16">
        <v>0.651</v>
      </c>
      <c r="K54" s="16"/>
      <c r="L54" s="16">
        <v>-157.758</v>
      </c>
      <c r="M54" s="16"/>
      <c r="N54" s="16">
        <v>3540.427</v>
      </c>
    </row>
    <row r="55" spans="1:14" ht="11.25" customHeight="1">
      <c r="A55" s="31">
        <v>2003</v>
      </c>
      <c r="B55" s="16">
        <v>1782.532</v>
      </c>
      <c r="D55" s="16">
        <v>2160.117</v>
      </c>
      <c r="E55" s="16"/>
      <c r="F55" s="16">
        <v>-538.418</v>
      </c>
      <c r="G55" s="16"/>
      <c r="H55" s="16">
        <v>155.58800000000002</v>
      </c>
      <c r="I55" s="16"/>
      <c r="J55" s="16">
        <v>5.245</v>
      </c>
      <c r="K55" s="16"/>
      <c r="L55" s="16">
        <v>-377.585</v>
      </c>
      <c r="M55" s="16"/>
      <c r="N55" s="16">
        <v>3913.443</v>
      </c>
    </row>
    <row r="56" spans="1:14" ht="11.25" customHeight="1">
      <c r="A56" s="31">
        <v>2004</v>
      </c>
      <c r="B56" s="16">
        <v>1880.279</v>
      </c>
      <c r="D56" s="16">
        <v>2293.006</v>
      </c>
      <c r="E56" s="16"/>
      <c r="F56" s="16">
        <v>-567.961</v>
      </c>
      <c r="G56" s="16"/>
      <c r="H56" s="16">
        <v>151.10400000000004</v>
      </c>
      <c r="I56" s="16"/>
      <c r="J56" s="16">
        <v>4.13</v>
      </c>
      <c r="K56" s="16"/>
      <c r="L56" s="16">
        <v>-412.727</v>
      </c>
      <c r="M56" s="16"/>
      <c r="N56" s="16">
        <v>4295.544</v>
      </c>
    </row>
    <row r="57" spans="1:14" ht="11.25" customHeight="1">
      <c r="A57" s="31">
        <v>2005</v>
      </c>
      <c r="B57" s="16">
        <v>2153.859</v>
      </c>
      <c r="D57" s="16">
        <v>2472.205</v>
      </c>
      <c r="E57" s="16"/>
      <c r="F57" s="16">
        <v>-493.611</v>
      </c>
      <c r="G57" s="16"/>
      <c r="H57" s="16">
        <v>173.474</v>
      </c>
      <c r="I57" s="16"/>
      <c r="J57" s="16">
        <v>1.791</v>
      </c>
      <c r="K57" s="16"/>
      <c r="L57" s="16">
        <v>-318.346</v>
      </c>
      <c r="M57" s="16"/>
      <c r="N57" s="16">
        <v>4592.213</v>
      </c>
    </row>
    <row r="58" spans="1:14" ht="11.25" customHeight="1">
      <c r="A58" s="31">
        <v>2006</v>
      </c>
      <c r="B58" s="16">
        <v>2407.254</v>
      </c>
      <c r="D58" s="16">
        <v>2655.435</v>
      </c>
      <c r="E58" s="16"/>
      <c r="F58" s="16">
        <v>-434.494</v>
      </c>
      <c r="G58" s="16"/>
      <c r="H58" s="16">
        <v>185.23800000000003</v>
      </c>
      <c r="I58" s="16"/>
      <c r="J58" s="16">
        <v>1.075</v>
      </c>
      <c r="K58" s="16"/>
      <c r="L58" s="16">
        <v>-248.181</v>
      </c>
      <c r="M58" s="16"/>
      <c r="N58" s="16">
        <v>4828.973</v>
      </c>
    </row>
    <row r="59" spans="1:14" ht="11.25" customHeight="1">
      <c r="A59" s="31">
        <v>2007</v>
      </c>
      <c r="B59" s="8">
        <v>2568.2395580845237</v>
      </c>
      <c r="D59" s="8">
        <v>2728.865</v>
      </c>
      <c r="F59" s="8">
        <v>-342.16944191547634</v>
      </c>
      <c r="H59" s="8">
        <v>186.54199999999994</v>
      </c>
      <c r="J59" s="8">
        <v>-5.093</v>
      </c>
      <c r="L59" s="8">
        <v>-160.72044191547639</v>
      </c>
      <c r="N59" s="8">
        <v>5035.129</v>
      </c>
    </row>
    <row r="60" spans="1:14" ht="11.25" customHeight="1">
      <c r="A60" s="31">
        <v>2008</v>
      </c>
      <c r="B60" s="8">
        <v>2523.6419234882183</v>
      </c>
      <c r="D60" s="8">
        <v>2978.4609999999993</v>
      </c>
      <c r="F60" s="8">
        <v>-638.0570765117823</v>
      </c>
      <c r="H60" s="8">
        <v>180.19099999999995</v>
      </c>
      <c r="J60" s="8">
        <v>3.047</v>
      </c>
      <c r="L60" s="8">
        <v>-454.8190765117823</v>
      </c>
      <c r="N60" s="8">
        <v>5802.851</v>
      </c>
    </row>
    <row r="61" spans="1:14" ht="3" customHeight="1" thickBot="1">
      <c r="A61" s="34"/>
      <c r="B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5" s="39" customFormat="1" ht="15" customHeight="1">
      <c r="A62" s="55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8"/>
    </row>
    <row r="63" spans="1:15" s="41" customFormat="1" ht="11.25" customHeight="1">
      <c r="A63" s="40" t="s">
        <v>50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</row>
    <row r="64" spans="1:15" s="41" customFormat="1" ht="11.25" customHeight="1">
      <c r="A64" s="40" t="s">
        <v>129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</row>
    <row r="65" spans="1:15" s="41" customFormat="1" ht="7.5" customHeight="1">
      <c r="A65" s="40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O65" s="43"/>
    </row>
    <row r="66" spans="1:15" s="41" customFormat="1" ht="11.25" customHeight="1">
      <c r="A66" s="40" t="s">
        <v>78</v>
      </c>
      <c r="L66" s="43"/>
      <c r="M66" s="43"/>
      <c r="O66" s="43"/>
    </row>
    <row r="67" spans="1:15" s="47" customFormat="1" ht="7.5" customHeight="1">
      <c r="A67" s="46"/>
      <c r="C67" s="48"/>
      <c r="D67" s="48"/>
      <c r="E67" s="48"/>
      <c r="F67" s="48"/>
      <c r="G67" s="48"/>
      <c r="H67" s="48"/>
      <c r="I67" s="48"/>
      <c r="J67" s="49"/>
      <c r="K67" s="49"/>
      <c r="L67" s="48"/>
      <c r="M67" s="48"/>
      <c r="N67" s="48"/>
      <c r="O67" s="50"/>
    </row>
    <row r="68" spans="1:14" ht="12" customHeight="1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2:14" ht="12.75">
      <c r="L69" s="9"/>
      <c r="M69" s="9"/>
      <c r="N69" s="54"/>
    </row>
    <row r="70" spans="12:13" ht="12.75">
      <c r="L70" s="9"/>
      <c r="M70" s="9"/>
    </row>
    <row r="71" spans="1:13" ht="12.75">
      <c r="A71" s="53" t="s">
        <v>88</v>
      </c>
      <c r="B71" s="340">
        <v>39826.58221064815</v>
      </c>
      <c r="L71" s="9"/>
      <c r="M71" s="9"/>
    </row>
  </sheetData>
  <sheetProtection/>
  <mergeCells count="12">
    <mergeCell ref="J6:K6"/>
    <mergeCell ref="J7:K7"/>
    <mergeCell ref="L7:M7"/>
    <mergeCell ref="N5:O5"/>
    <mergeCell ref="N6:O6"/>
    <mergeCell ref="N7:O7"/>
    <mergeCell ref="B7:C7"/>
    <mergeCell ref="D7:E7"/>
    <mergeCell ref="F6:G6"/>
    <mergeCell ref="F7:G7"/>
    <mergeCell ref="H6:I6"/>
    <mergeCell ref="H7:I7"/>
  </mergeCells>
  <printOptions/>
  <pageMargins left="0.25" right="0.25" top="0.25" bottom="0.25" header="0" footer="0"/>
  <pageSetup fitToHeight="1" fitToWidth="1" horizontalDpi="600" verticalDpi="600" orientation="portrait"/>
  <rowBreaks count="1" manualBreakCount="1">
    <brk id="64" min="2" max="2" man="1"/>
  </rowBreaks>
  <colBreaks count="1" manualBreakCount="1">
    <brk id="14" min="1" max="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workbookViewId="0" topLeftCell="A1">
      <selection activeCell="A3" sqref="A3"/>
    </sheetView>
  </sheetViews>
  <sheetFormatPr defaultColWidth="10.6640625" defaultRowHeight="15"/>
  <cols>
    <col min="1" max="1" width="7.5546875" style="31" customWidth="1"/>
    <col min="2" max="2" width="7.99609375" style="62" customWidth="1"/>
    <col min="3" max="3" width="5.6640625" style="8" customWidth="1"/>
    <col min="4" max="4" width="3.3359375" style="8" customWidth="1"/>
    <col min="5" max="5" width="5.6640625" style="8" customWidth="1"/>
    <col min="6" max="6" width="3.3359375" style="8" customWidth="1"/>
    <col min="7" max="10" width="7.99609375" style="62" customWidth="1"/>
    <col min="11" max="11" width="9.6640625" style="8" hidden="1" customWidth="1"/>
    <col min="12" max="12" width="5.6640625" style="9" customWidth="1"/>
    <col min="13" max="13" width="3.3359375" style="9" customWidth="1"/>
    <col min="14" max="14" width="9.6640625" style="9" customWidth="1"/>
    <col min="15" max="28" width="13.6640625" style="8" customWidth="1"/>
    <col min="29" max="16384" width="10.6640625" style="8" customWidth="1"/>
  </cols>
  <sheetData>
    <row r="1" spans="1:14" s="18" customFormat="1" ht="11.25" customHeight="1">
      <c r="A1" s="104" t="s">
        <v>118</v>
      </c>
      <c r="B1" s="3"/>
      <c r="G1" s="3"/>
      <c r="H1" s="3"/>
      <c r="I1" s="3"/>
      <c r="J1" s="3"/>
      <c r="L1" s="167"/>
      <c r="M1" s="167"/>
      <c r="N1" s="167"/>
    </row>
    <row r="2" spans="1:14" s="11" customFormat="1" ht="11.25" customHeight="1">
      <c r="A2" s="112" t="s">
        <v>124</v>
      </c>
      <c r="B2" s="64"/>
      <c r="G2" s="64"/>
      <c r="H2" s="64"/>
      <c r="I2" s="64"/>
      <c r="J2" s="64"/>
      <c r="L2" s="13"/>
      <c r="M2" s="13"/>
      <c r="N2" s="13"/>
    </row>
    <row r="3" spans="1:14" ht="11.25" customHeight="1">
      <c r="A3" s="15" t="s">
        <v>96</v>
      </c>
      <c r="L3" s="43"/>
      <c r="M3" s="43"/>
      <c r="N3" s="43"/>
    </row>
    <row r="4" spans="1:19" s="18" customFormat="1" ht="11.25" customHeight="1">
      <c r="A4" s="133"/>
      <c r="B4" s="2"/>
      <c r="C4" s="110"/>
      <c r="D4" s="110"/>
      <c r="E4" s="110"/>
      <c r="F4" s="110"/>
      <c r="G4" s="2"/>
      <c r="H4" s="2"/>
      <c r="I4" s="2"/>
      <c r="J4" s="2"/>
      <c r="K4" s="4" t="s">
        <v>41</v>
      </c>
      <c r="L4" s="383"/>
      <c r="M4" s="383"/>
      <c r="N4" s="23"/>
      <c r="R4" s="87"/>
      <c r="S4" s="87"/>
    </row>
    <row r="5" spans="1:19" s="18" customFormat="1" ht="11.25" customHeight="1">
      <c r="A5" s="133"/>
      <c r="B5" s="2"/>
      <c r="C5" s="17"/>
      <c r="D5" s="17"/>
      <c r="E5" s="110"/>
      <c r="F5" s="110"/>
      <c r="G5" s="2"/>
      <c r="I5" s="2"/>
      <c r="J5" s="2"/>
      <c r="K5" s="4" t="s">
        <v>42</v>
      </c>
      <c r="L5" s="383"/>
      <c r="M5" s="383"/>
      <c r="N5" s="23"/>
      <c r="R5" s="87"/>
      <c r="S5" s="87"/>
    </row>
    <row r="6" spans="1:19" s="18" customFormat="1" ht="11.25" customHeight="1">
      <c r="A6" s="133"/>
      <c r="B6" s="2" t="s">
        <v>18</v>
      </c>
      <c r="C6" s="17"/>
      <c r="D6" s="17"/>
      <c r="E6" s="17"/>
      <c r="F6" s="17"/>
      <c r="G6" s="2"/>
      <c r="H6" s="3" t="s">
        <v>38</v>
      </c>
      <c r="I6" s="2"/>
      <c r="J6" s="3"/>
      <c r="K6" s="4" t="s">
        <v>28</v>
      </c>
      <c r="L6" s="383"/>
      <c r="M6" s="383"/>
      <c r="N6" s="23"/>
      <c r="R6" s="87"/>
      <c r="S6" s="87"/>
    </row>
    <row r="7" spans="1:19" s="18" customFormat="1" ht="11.25" customHeight="1">
      <c r="A7" s="133"/>
      <c r="B7" s="2" t="s">
        <v>37</v>
      </c>
      <c r="C7" s="4"/>
      <c r="D7" s="4"/>
      <c r="E7" s="4"/>
      <c r="F7" s="4"/>
      <c r="G7" s="2" t="s">
        <v>14</v>
      </c>
      <c r="H7" s="116" t="s">
        <v>68</v>
      </c>
      <c r="I7" s="2" t="s">
        <v>36</v>
      </c>
      <c r="J7" s="2" t="s">
        <v>32</v>
      </c>
      <c r="K7" s="4" t="s">
        <v>29</v>
      </c>
      <c r="L7" s="383"/>
      <c r="M7" s="383"/>
      <c r="N7" s="23"/>
      <c r="R7" s="87"/>
      <c r="S7" s="87"/>
    </row>
    <row r="8" spans="1:19" s="18" customFormat="1" ht="11.25" customHeight="1">
      <c r="A8" s="133"/>
      <c r="B8" s="2" t="s">
        <v>12</v>
      </c>
      <c r="C8" s="387" t="s">
        <v>44</v>
      </c>
      <c r="D8" s="387"/>
      <c r="E8" s="387" t="s">
        <v>43</v>
      </c>
      <c r="F8" s="387"/>
      <c r="G8" s="3" t="s">
        <v>101</v>
      </c>
      <c r="H8" s="116" t="s">
        <v>69</v>
      </c>
      <c r="I8" s="2" t="s">
        <v>39</v>
      </c>
      <c r="J8" s="2" t="s">
        <v>25</v>
      </c>
      <c r="K8" s="4" t="s">
        <v>27</v>
      </c>
      <c r="L8" s="383" t="s">
        <v>40</v>
      </c>
      <c r="M8" s="383"/>
      <c r="N8" s="23"/>
      <c r="R8" s="87"/>
      <c r="S8" s="87"/>
    </row>
    <row r="9" spans="1:19" s="47" customFormat="1" ht="3" customHeight="1">
      <c r="A9" s="119"/>
      <c r="B9" s="5"/>
      <c r="C9" s="78"/>
      <c r="D9" s="78"/>
      <c r="E9" s="78"/>
      <c r="F9" s="78"/>
      <c r="G9" s="76"/>
      <c r="H9" s="76"/>
      <c r="I9" s="5"/>
      <c r="J9" s="5"/>
      <c r="K9" s="134"/>
      <c r="L9" s="168"/>
      <c r="M9" s="168"/>
      <c r="N9" s="168"/>
      <c r="R9" s="90"/>
      <c r="S9" s="90"/>
    </row>
    <row r="10" spans="12:14" ht="3" customHeight="1">
      <c r="L10" s="43"/>
      <c r="M10" s="43"/>
      <c r="N10" s="43"/>
    </row>
    <row r="11" spans="1:14" ht="11.25" customHeight="1" hidden="1">
      <c r="A11" s="31">
        <v>1962</v>
      </c>
      <c r="B11" s="62">
        <v>2.474021628095389</v>
      </c>
      <c r="C11" s="272">
        <v>0</v>
      </c>
      <c r="D11" s="9"/>
      <c r="E11" s="9">
        <v>0.018140829194406283</v>
      </c>
      <c r="F11" s="9"/>
      <c r="G11" s="62">
        <v>1.0748881609073937</v>
      </c>
      <c r="H11" s="62">
        <v>1.1788016485258377</v>
      </c>
      <c r="I11" s="62">
        <v>1.3633801824650387</v>
      </c>
      <c r="J11" s="62">
        <v>-1.2029307125999507</v>
      </c>
      <c r="K11" s="9">
        <v>6.109232449188066</v>
      </c>
      <c r="L11" s="43">
        <v>4.906301736588115</v>
      </c>
      <c r="M11" s="43"/>
      <c r="N11" s="43"/>
    </row>
    <row r="12" spans="1:14" ht="11.25" customHeight="1" hidden="1">
      <c r="A12" s="31">
        <v>1963</v>
      </c>
      <c r="B12" s="62">
        <v>2.5793101146471304</v>
      </c>
      <c r="C12" s="272">
        <v>0</v>
      </c>
      <c r="D12" s="9"/>
      <c r="E12" s="9">
        <v>0.02620029037264489</v>
      </c>
      <c r="F12" s="9"/>
      <c r="G12" s="62">
        <v>0.9984480082772891</v>
      </c>
      <c r="H12" s="62">
        <v>1.204212072159271</v>
      </c>
      <c r="I12" s="62">
        <v>1.2259065801111426</v>
      </c>
      <c r="J12" s="62">
        <v>-1.314353420222619</v>
      </c>
      <c r="K12" s="9">
        <v>6.0340770655674785</v>
      </c>
      <c r="L12" s="43">
        <v>4.7197236453448586</v>
      </c>
      <c r="M12" s="43"/>
      <c r="N12" s="43"/>
    </row>
    <row r="13" spans="1:14" ht="11.25" customHeight="1" hidden="1">
      <c r="A13" s="31">
        <v>1964</v>
      </c>
      <c r="B13" s="62">
        <v>2.532855249824616</v>
      </c>
      <c r="C13" s="272">
        <v>0</v>
      </c>
      <c r="D13" s="9"/>
      <c r="E13" s="9">
        <v>0.03273832722737548</v>
      </c>
      <c r="F13" s="9"/>
      <c r="G13" s="62">
        <v>0.9282095252942552</v>
      </c>
      <c r="H13" s="62">
        <v>1.175773637851742</v>
      </c>
      <c r="I13" s="62">
        <v>1.390755319978176</v>
      </c>
      <c r="J13" s="62">
        <v>-1.1974432925403382</v>
      </c>
      <c r="K13" s="9">
        <v>6.060332060176164</v>
      </c>
      <c r="L13" s="43">
        <v>4.862888767635826</v>
      </c>
      <c r="M13" s="43"/>
      <c r="N13" s="43"/>
    </row>
    <row r="14" spans="1:14" ht="11.25" customHeight="1" hidden="1">
      <c r="A14" s="31">
        <v>1965</v>
      </c>
      <c r="B14" s="62">
        <v>2.483999534531914</v>
      </c>
      <c r="C14" s="272">
        <v>0</v>
      </c>
      <c r="D14" s="9"/>
      <c r="E14" s="9">
        <v>0.039564787339268055</v>
      </c>
      <c r="F14" s="9"/>
      <c r="G14" s="62">
        <v>0.7895502414615697</v>
      </c>
      <c r="H14" s="62">
        <v>1.1511607610403212</v>
      </c>
      <c r="I14" s="62">
        <v>1.3104381218362717</v>
      </c>
      <c r="J14" s="62">
        <v>-1.1427241519753302</v>
      </c>
      <c r="K14" s="9">
        <v>5.774713446209344</v>
      </c>
      <c r="L14" s="43">
        <v>4.631989294234014</v>
      </c>
      <c r="M14" s="43"/>
      <c r="N14" s="43"/>
    </row>
    <row r="15" spans="1:14" ht="11.25" customHeight="1" hidden="1">
      <c r="A15" s="31">
        <v>1966</v>
      </c>
      <c r="B15" s="62">
        <v>2.680029106304161</v>
      </c>
      <c r="C15" s="272">
        <v>0</v>
      </c>
      <c r="D15" s="9"/>
      <c r="E15" s="9">
        <v>0.10187206456307468</v>
      </c>
      <c r="F15" s="9"/>
      <c r="G15" s="62">
        <v>0.6727525302639412</v>
      </c>
      <c r="H15" s="62">
        <v>1.1150360521267446</v>
      </c>
      <c r="I15" s="62">
        <v>1.1704703314149654</v>
      </c>
      <c r="J15" s="62">
        <v>-1.1092147912945691</v>
      </c>
      <c r="K15" s="9">
        <v>5.740160084672887</v>
      </c>
      <c r="L15" s="43">
        <v>4.630945293378318</v>
      </c>
      <c r="M15" s="43"/>
      <c r="N15" s="43"/>
    </row>
    <row r="16" spans="1:14" ht="11.25" customHeight="1" hidden="1">
      <c r="A16" s="31">
        <v>1967</v>
      </c>
      <c r="B16" s="62">
        <v>2.627895782678993</v>
      </c>
      <c r="C16" s="9">
        <v>0.3914568702714044</v>
      </c>
      <c r="D16" s="9"/>
      <c r="E16" s="9">
        <v>0.14477370623156388</v>
      </c>
      <c r="F16" s="9"/>
      <c r="G16" s="62">
        <v>0.6334003924811472</v>
      </c>
      <c r="H16" s="62">
        <v>1.1460943188971031</v>
      </c>
      <c r="I16" s="62">
        <v>1.339903360774101</v>
      </c>
      <c r="J16" s="62">
        <v>-1.2574207323846316</v>
      </c>
      <c r="K16" s="9">
        <v>6.283524431334313</v>
      </c>
      <c r="L16" s="43">
        <v>5.02610369894968</v>
      </c>
      <c r="M16" s="43"/>
      <c r="N16" s="43"/>
    </row>
    <row r="17" spans="1:14" ht="11.25" customHeight="1" hidden="1">
      <c r="A17" s="31">
        <v>1968</v>
      </c>
      <c r="B17" s="62">
        <v>2.6819804260218767</v>
      </c>
      <c r="C17" s="9">
        <v>0.5901585492227979</v>
      </c>
      <c r="D17" s="9"/>
      <c r="E17" s="9">
        <v>0.2079447322970639</v>
      </c>
      <c r="F17" s="9"/>
      <c r="G17" s="62">
        <v>0.6835924006908463</v>
      </c>
      <c r="H17" s="62">
        <v>1.1630397236614851</v>
      </c>
      <c r="I17" s="62">
        <v>1.5458230282095555</v>
      </c>
      <c r="J17" s="62">
        <v>-1.223028209556707</v>
      </c>
      <c r="K17" s="9">
        <v>6.872538860103626</v>
      </c>
      <c r="L17" s="43">
        <v>5.649510650546918</v>
      </c>
      <c r="M17" s="43"/>
      <c r="N17" s="43"/>
    </row>
    <row r="18" spans="1:14" ht="11.25" customHeight="1">
      <c r="A18" s="31">
        <v>1969</v>
      </c>
      <c r="B18" s="62">
        <v>2.8157131558133406</v>
      </c>
      <c r="C18" s="9">
        <v>0.6642617453203268</v>
      </c>
      <c r="D18" s="9"/>
      <c r="E18" s="9">
        <v>0.2409702082784076</v>
      </c>
      <c r="F18" s="9"/>
      <c r="G18" s="62">
        <v>0.6852623253361455</v>
      </c>
      <c r="H18" s="62">
        <v>1.1670972844713947</v>
      </c>
      <c r="I18" s="62">
        <v>1.2416702346427624</v>
      </c>
      <c r="J18" s="62">
        <v>-1.1600316372264698</v>
      </c>
      <c r="K18" s="9">
        <v>6.814974953862377</v>
      </c>
      <c r="L18" s="43">
        <v>5.654943316635907</v>
      </c>
      <c r="M18" s="43"/>
      <c r="N18" s="43"/>
    </row>
    <row r="19" spans="3:14" ht="6" customHeight="1">
      <c r="C19" s="9"/>
      <c r="D19" s="9"/>
      <c r="E19" s="9"/>
      <c r="F19" s="9"/>
      <c r="K19" s="9"/>
      <c r="L19" s="43"/>
      <c r="M19" s="43"/>
      <c r="N19" s="43"/>
    </row>
    <row r="20" spans="1:14" ht="11.25" customHeight="1">
      <c r="A20" s="31">
        <v>1970</v>
      </c>
      <c r="B20" s="62">
        <v>2.926942442491855</v>
      </c>
      <c r="C20" s="9">
        <v>0.6697625629380984</v>
      </c>
      <c r="D20" s="9"/>
      <c r="E20" s="9">
        <v>0.26922697206042057</v>
      </c>
      <c r="F20" s="9"/>
      <c r="G20" s="62">
        <v>0.8071872840359364</v>
      </c>
      <c r="H20" s="62">
        <v>1.2211472011057358</v>
      </c>
      <c r="I20" s="62">
        <v>1.2639920031592462</v>
      </c>
      <c r="J20" s="62">
        <v>-1.1344653963866127</v>
      </c>
      <c r="K20" s="9">
        <v>7.158258465791293</v>
      </c>
      <c r="L20" s="43">
        <v>6.02379306940468</v>
      </c>
      <c r="M20" s="43"/>
      <c r="N20" s="43"/>
    </row>
    <row r="21" spans="1:14" ht="11.25" customHeight="1">
      <c r="A21" s="31">
        <v>1971</v>
      </c>
      <c r="B21" s="62">
        <v>3.2521175653783847</v>
      </c>
      <c r="C21" s="9">
        <v>0.6922482758620689</v>
      </c>
      <c r="D21" s="9"/>
      <c r="E21" s="9">
        <v>0.31122425364498957</v>
      </c>
      <c r="F21" s="9"/>
      <c r="G21" s="62">
        <v>1.241749595001157</v>
      </c>
      <c r="H21" s="62">
        <v>1.3383013191390882</v>
      </c>
      <c r="I21" s="62">
        <v>1.2064788706317973</v>
      </c>
      <c r="J21" s="62">
        <v>-1.3029391344596157</v>
      </c>
      <c r="K21" s="9">
        <v>8.042119879657486</v>
      </c>
      <c r="L21" s="43">
        <v>6.739180745197871</v>
      </c>
      <c r="M21" s="43"/>
      <c r="N21" s="43"/>
    </row>
    <row r="22" spans="1:14" ht="11.25" customHeight="1">
      <c r="A22" s="31">
        <v>1972</v>
      </c>
      <c r="B22" s="62">
        <v>3.344776017945754</v>
      </c>
      <c r="C22" s="9">
        <v>0.710698202025695</v>
      </c>
      <c r="D22" s="9"/>
      <c r="E22" s="9">
        <v>0.3909489497654816</v>
      </c>
      <c r="F22" s="9"/>
      <c r="G22" s="62">
        <v>1.394959554075182</v>
      </c>
      <c r="H22" s="62">
        <v>1.380684521786418</v>
      </c>
      <c r="I22" s="62">
        <v>1.3408278669023186</v>
      </c>
      <c r="J22" s="62">
        <v>-1.1994425939772957</v>
      </c>
      <c r="K22" s="9">
        <v>8.562895112500849</v>
      </c>
      <c r="L22" s="43">
        <v>7.363452518523554</v>
      </c>
      <c r="M22" s="43"/>
      <c r="N22" s="43"/>
    </row>
    <row r="23" spans="1:14" ht="11.25" customHeight="1">
      <c r="A23" s="31">
        <v>1973</v>
      </c>
      <c r="B23" s="62">
        <v>3.6746680091225987</v>
      </c>
      <c r="C23" s="9">
        <v>0.689504893099319</v>
      </c>
      <c r="D23" s="9"/>
      <c r="E23" s="9">
        <v>0.350869163939803</v>
      </c>
      <c r="F23" s="9"/>
      <c r="G23" s="62">
        <v>1.1021868302022075</v>
      </c>
      <c r="H23" s="62">
        <v>1.4081294859766749</v>
      </c>
      <c r="I23" s="62">
        <v>1.621044827349487</v>
      </c>
      <c r="J23" s="62">
        <v>-1.374186708160759</v>
      </c>
      <c r="K23" s="9">
        <v>8.84640320969009</v>
      </c>
      <c r="L23" s="43">
        <v>7.472216501529331</v>
      </c>
      <c r="M23" s="43"/>
      <c r="N23" s="43"/>
    </row>
    <row r="24" spans="1:14" ht="11.25" customHeight="1">
      <c r="A24" s="31">
        <v>1974</v>
      </c>
      <c r="B24" s="62">
        <v>3.8215365370582717</v>
      </c>
      <c r="C24" s="9">
        <v>0.7422567149657735</v>
      </c>
      <c r="D24" s="9"/>
      <c r="E24" s="9">
        <v>0.40432259633760725</v>
      </c>
      <c r="F24" s="9"/>
      <c r="G24" s="62">
        <v>1.209145557524584</v>
      </c>
      <c r="H24" s="62">
        <v>1.4491816949859273</v>
      </c>
      <c r="I24" s="62">
        <v>1.466993085235762</v>
      </c>
      <c r="J24" s="62">
        <v>-1.469821745022412</v>
      </c>
      <c r="K24" s="9">
        <v>9.093436186107926</v>
      </c>
      <c r="L24" s="43">
        <v>7.623614441085514</v>
      </c>
      <c r="M24" s="43"/>
      <c r="N24" s="43"/>
    </row>
    <row r="25" spans="1:14" ht="11.25" customHeight="1">
      <c r="A25" s="31">
        <v>1975</v>
      </c>
      <c r="B25" s="62">
        <v>4.072078421322399</v>
      </c>
      <c r="C25" s="9">
        <v>0.9047009226037931</v>
      </c>
      <c r="D25" s="9"/>
      <c r="E25" s="9">
        <v>0.4382368016401845</v>
      </c>
      <c r="F25" s="9"/>
      <c r="G25" s="62">
        <v>1.8509738595592005</v>
      </c>
      <c r="H25" s="62">
        <v>1.6943234238851872</v>
      </c>
      <c r="I25" s="62">
        <v>1.895914146591492</v>
      </c>
      <c r="J25" s="62">
        <v>-1.1736289082521785</v>
      </c>
      <c r="K25" s="9">
        <v>10.856227575602256</v>
      </c>
      <c r="L25" s="43">
        <v>9.682598667350078</v>
      </c>
      <c r="M25" s="43"/>
      <c r="N25" s="43"/>
    </row>
    <row r="26" spans="1:14" ht="11.25" customHeight="1">
      <c r="A26" s="31">
        <v>1976</v>
      </c>
      <c r="B26" s="62">
        <v>4.1809868875086265</v>
      </c>
      <c r="C26" s="9">
        <v>0.9743525419829768</v>
      </c>
      <c r="D26" s="9"/>
      <c r="E26" s="9">
        <v>0.49275362318840576</v>
      </c>
      <c r="F26" s="9"/>
      <c r="G26" s="62">
        <v>2.162640901771337</v>
      </c>
      <c r="H26" s="62">
        <v>1.5916724177593746</v>
      </c>
      <c r="I26" s="62">
        <v>1.4722773176903605</v>
      </c>
      <c r="J26" s="62">
        <v>-1.1273867034736602</v>
      </c>
      <c r="K26" s="9">
        <v>10.87468368990108</v>
      </c>
      <c r="L26" s="43">
        <v>9.747296986427418</v>
      </c>
      <c r="M26" s="43"/>
      <c r="N26" s="43"/>
    </row>
    <row r="27" spans="1:14" ht="11.25" customHeight="1">
      <c r="A27" s="31">
        <v>1977</v>
      </c>
      <c r="B27" s="62">
        <v>4.238863423405172</v>
      </c>
      <c r="C27" s="9">
        <v>1.0524704839567456</v>
      </c>
      <c r="D27" s="9"/>
      <c r="E27" s="9">
        <v>0.5002152607187176</v>
      </c>
      <c r="F27" s="9"/>
      <c r="G27" s="62">
        <v>1.7518677032947554</v>
      </c>
      <c r="H27" s="62">
        <v>1.5801149745485856</v>
      </c>
      <c r="I27" s="62">
        <v>1.1956618127484995</v>
      </c>
      <c r="J27" s="62">
        <v>-1.0885607921594451</v>
      </c>
      <c r="K27" s="9">
        <v>10.319193658672475</v>
      </c>
      <c r="L27" s="43">
        <v>9.23063286651303</v>
      </c>
      <c r="M27" s="43"/>
      <c r="N27" s="43"/>
    </row>
    <row r="28" spans="1:14" ht="11.25" customHeight="1">
      <c r="A28" s="31">
        <v>1978</v>
      </c>
      <c r="B28" s="62">
        <v>4.1673766538192805</v>
      </c>
      <c r="C28" s="9">
        <v>1.0955999278743211</v>
      </c>
      <c r="D28" s="9"/>
      <c r="E28" s="9">
        <v>0.4814389072959632</v>
      </c>
      <c r="F28" s="9"/>
      <c r="G28" s="62">
        <v>1.4480582414857894</v>
      </c>
      <c r="H28" s="62">
        <v>1.5259088962517187</v>
      </c>
      <c r="I28" s="62">
        <v>1.5324795005296739</v>
      </c>
      <c r="J28" s="62">
        <v>-1.029323596366669</v>
      </c>
      <c r="K28" s="9">
        <v>10.250862127256745</v>
      </c>
      <c r="L28" s="43">
        <v>9.221538530890076</v>
      </c>
      <c r="M28" s="43"/>
      <c r="N28" s="43"/>
    </row>
    <row r="29" spans="1:14" ht="11.25" customHeight="1">
      <c r="A29" s="31">
        <v>1979</v>
      </c>
      <c r="B29" s="62">
        <v>4.099775018681841</v>
      </c>
      <c r="C29" s="9">
        <v>1.1266059390272658</v>
      </c>
      <c r="D29" s="9"/>
      <c r="E29" s="9">
        <v>0.4957980842620973</v>
      </c>
      <c r="F29" s="9"/>
      <c r="G29" s="62">
        <v>1.2865095127536035</v>
      </c>
      <c r="H29" s="62">
        <v>1.5474958340493041</v>
      </c>
      <c r="I29" s="62">
        <v>1.3139018873654826</v>
      </c>
      <c r="J29" s="62">
        <v>-1.0226060269418127</v>
      </c>
      <c r="K29" s="9">
        <v>9.870086276139594</v>
      </c>
      <c r="L29" s="43">
        <v>8.84748024919778</v>
      </c>
      <c r="M29" s="43"/>
      <c r="N29" s="43"/>
    </row>
    <row r="30" spans="3:14" ht="6" customHeight="1">
      <c r="C30" s="9"/>
      <c r="D30" s="9"/>
      <c r="E30" s="9"/>
      <c r="F30" s="9"/>
      <c r="K30" s="9"/>
      <c r="L30" s="43"/>
      <c r="M30" s="43"/>
      <c r="N30" s="43"/>
    </row>
    <row r="31" spans="1:14" ht="11.25" customHeight="1">
      <c r="A31" s="31">
        <v>1980</v>
      </c>
      <c r="B31" s="62">
        <v>4.29484521708501</v>
      </c>
      <c r="C31" s="9">
        <v>1.2470519147437287</v>
      </c>
      <c r="D31" s="9"/>
      <c r="E31" s="9">
        <v>0.5121026773756803</v>
      </c>
      <c r="F31" s="9"/>
      <c r="G31" s="62">
        <v>1.625541657646683</v>
      </c>
      <c r="H31" s="62">
        <v>1.6297611753007781</v>
      </c>
      <c r="I31" s="62">
        <v>1.3766074711146488</v>
      </c>
      <c r="J31" s="62">
        <v>-1.0695559966684156</v>
      </c>
      <c r="K31" s="9">
        <v>10.68591011326653</v>
      </c>
      <c r="L31" s="43">
        <v>9.616354116598114</v>
      </c>
      <c r="M31" s="43"/>
      <c r="N31" s="43"/>
    </row>
    <row r="32" spans="1:14" ht="11.25" customHeight="1">
      <c r="A32" s="31">
        <v>1981</v>
      </c>
      <c r="B32" s="62">
        <v>4.508051200732373</v>
      </c>
      <c r="C32" s="9">
        <v>1.350327867780484</v>
      </c>
      <c r="D32" s="9"/>
      <c r="E32" s="9">
        <v>0.5503588301646204</v>
      </c>
      <c r="F32" s="9"/>
      <c r="G32" s="62">
        <v>1.632178646744372</v>
      </c>
      <c r="H32" s="62">
        <v>1.6622909548642328</v>
      </c>
      <c r="I32" s="62">
        <v>1.3939463798205032</v>
      </c>
      <c r="J32" s="62">
        <v>-1.2375145085089339</v>
      </c>
      <c r="K32" s="9">
        <v>11.097153880106585</v>
      </c>
      <c r="L32" s="43">
        <v>9.859639371597652</v>
      </c>
      <c r="M32" s="43"/>
      <c r="N32" s="43"/>
    </row>
    <row r="33" spans="1:14" ht="11.25" customHeight="1">
      <c r="A33" s="31">
        <v>1982</v>
      </c>
      <c r="B33" s="62">
        <v>4.771804943683674</v>
      </c>
      <c r="C33" s="9">
        <v>1.5243194141737944</v>
      </c>
      <c r="D33" s="9"/>
      <c r="E33" s="9">
        <v>0.539167206629608</v>
      </c>
      <c r="F33" s="9"/>
      <c r="G33" s="62">
        <v>1.6490933272981494</v>
      </c>
      <c r="H33" s="62">
        <v>1.7060762107312595</v>
      </c>
      <c r="I33" s="62">
        <v>1.304797041106424</v>
      </c>
      <c r="J33" s="62">
        <v>-1.1170257291049843</v>
      </c>
      <c r="K33" s="9">
        <v>11.495258143622909</v>
      </c>
      <c r="L33" s="43">
        <v>10.378232414517925</v>
      </c>
      <c r="M33" s="43"/>
      <c r="N33" s="43"/>
    </row>
    <row r="34" spans="1:14" ht="11.25" customHeight="1">
      <c r="A34" s="31">
        <v>1983</v>
      </c>
      <c r="B34" s="62">
        <v>4.894820314406219</v>
      </c>
      <c r="C34" s="9">
        <v>1.6128517898846246</v>
      </c>
      <c r="D34" s="9"/>
      <c r="E34" s="9">
        <v>0.5514599091405533</v>
      </c>
      <c r="F34" s="9"/>
      <c r="G34" s="62">
        <v>1.8581163512147516</v>
      </c>
      <c r="H34" s="62">
        <v>1.6857506361323156</v>
      </c>
      <c r="I34" s="62">
        <v>1.3226809927149787</v>
      </c>
      <c r="J34" s="62">
        <v>-1.3165034217528206</v>
      </c>
      <c r="K34" s="9">
        <v>11.925679993493443</v>
      </c>
      <c r="L34" s="43">
        <v>10.60917657174062</v>
      </c>
      <c r="M34" s="43"/>
      <c r="N34" s="43"/>
    </row>
    <row r="35" spans="1:14" ht="11.25" customHeight="1">
      <c r="A35" s="31">
        <v>1984</v>
      </c>
      <c r="B35" s="62">
        <v>4.576702108300622</v>
      </c>
      <c r="C35" s="9">
        <v>1.5893613486884863</v>
      </c>
      <c r="D35" s="9"/>
      <c r="E35" s="9">
        <v>0.5215119453037669</v>
      </c>
      <c r="F35" s="9"/>
      <c r="G35" s="62">
        <v>1.3440871396261729</v>
      </c>
      <c r="H35" s="62">
        <v>1.5546052460550603</v>
      </c>
      <c r="I35" s="62">
        <v>0.9567431044791644</v>
      </c>
      <c r="J35" s="62">
        <v>-1.1502586632698157</v>
      </c>
      <c r="K35" s="9">
        <v>10.543010892453271</v>
      </c>
      <c r="L35" s="43">
        <v>9.392752229183454</v>
      </c>
      <c r="M35" s="43"/>
      <c r="N35" s="43"/>
    </row>
    <row r="36" spans="1:14" ht="11.25" customHeight="1">
      <c r="A36" s="31">
        <v>1985</v>
      </c>
      <c r="B36" s="62">
        <v>4.4935500665239765</v>
      </c>
      <c r="C36" s="9">
        <v>1.6790664709511964</v>
      </c>
      <c r="D36" s="9"/>
      <c r="E36" s="9">
        <v>0.5460509824338134</v>
      </c>
      <c r="F36" s="9"/>
      <c r="G36" s="62">
        <v>1.2594724359345173</v>
      </c>
      <c r="H36" s="62">
        <v>1.4691916854669211</v>
      </c>
      <c r="I36" s="62">
        <v>1.3566925772738643</v>
      </c>
      <c r="J36" s="62">
        <v>-1.135752299415746</v>
      </c>
      <c r="K36" s="9">
        <v>10.80402421858429</v>
      </c>
      <c r="L36" s="43">
        <v>9.668271919168546</v>
      </c>
      <c r="M36" s="43"/>
      <c r="N36" s="43"/>
    </row>
    <row r="37" spans="1:14" ht="11.25" customHeight="1">
      <c r="A37" s="31">
        <v>1986</v>
      </c>
      <c r="B37" s="62">
        <v>4.460135020139559</v>
      </c>
      <c r="C37" s="9">
        <v>1.6834168264594085</v>
      </c>
      <c r="D37" s="9"/>
      <c r="E37" s="9">
        <v>0.567198048448403</v>
      </c>
      <c r="F37" s="9"/>
      <c r="G37" s="62">
        <v>1.229840585465479</v>
      </c>
      <c r="H37" s="62">
        <v>1.4391104555511431</v>
      </c>
      <c r="I37" s="62">
        <v>1.099122232938106</v>
      </c>
      <c r="J37" s="62">
        <v>-1.0410742610767572</v>
      </c>
      <c r="K37" s="9">
        <v>10.478823169002098</v>
      </c>
      <c r="L37" s="43">
        <v>9.437748907925341</v>
      </c>
      <c r="M37" s="43"/>
      <c r="N37" s="43"/>
    </row>
    <row r="38" spans="1:14" ht="11.25" customHeight="1">
      <c r="A38" s="31">
        <v>1987</v>
      </c>
      <c r="B38" s="62">
        <v>4.405953038288255</v>
      </c>
      <c r="C38" s="9">
        <v>1.7169201169638388</v>
      </c>
      <c r="D38" s="9"/>
      <c r="E38" s="9">
        <v>0.589438448961527</v>
      </c>
      <c r="F38" s="9"/>
      <c r="G38" s="62">
        <v>1.1820781492040917</v>
      </c>
      <c r="H38" s="62">
        <v>1.4293264696214143</v>
      </c>
      <c r="I38" s="62">
        <v>0.8646204798439323</v>
      </c>
      <c r="J38" s="62">
        <v>-1.1373680558091965</v>
      </c>
      <c r="K38" s="9">
        <v>10.188336702883058</v>
      </c>
      <c r="L38" s="43">
        <v>9.050968647073862</v>
      </c>
      <c r="M38" s="43"/>
      <c r="N38" s="43"/>
    </row>
    <row r="39" spans="1:14" ht="11.25" customHeight="1">
      <c r="A39" s="31">
        <v>1988</v>
      </c>
      <c r="B39" s="62">
        <v>4.325864442626549</v>
      </c>
      <c r="C39" s="9">
        <v>1.710009178155989</v>
      </c>
      <c r="D39" s="9"/>
      <c r="E39" s="9">
        <v>0.6077934515852271</v>
      </c>
      <c r="F39" s="9"/>
      <c r="G39" s="62">
        <v>1.143458568606716</v>
      </c>
      <c r="H39" s="62">
        <v>1.418005147748359</v>
      </c>
      <c r="I39" s="62">
        <v>0.872364771843013</v>
      </c>
      <c r="J39" s="62">
        <v>-1.133981124922684</v>
      </c>
      <c r="K39" s="9">
        <v>10.077495560565854</v>
      </c>
      <c r="L39" s="43">
        <v>8.94351443564317</v>
      </c>
      <c r="M39" s="43"/>
      <c r="N39" s="43"/>
    </row>
    <row r="40" spans="1:14" ht="11.25" customHeight="1">
      <c r="A40" s="31">
        <v>1989</v>
      </c>
      <c r="B40" s="62">
        <v>4.265231316067164</v>
      </c>
      <c r="C40" s="9">
        <v>1.7250743469648444</v>
      </c>
      <c r="D40" s="9"/>
      <c r="E40" s="9">
        <v>0.6406131403076809</v>
      </c>
      <c r="F40" s="9"/>
      <c r="G40" s="62">
        <v>1.124942147842346</v>
      </c>
      <c r="H40" s="62">
        <v>1.3810467075180035</v>
      </c>
      <c r="I40" s="62">
        <v>1.0411288853509058</v>
      </c>
      <c r="J40" s="62">
        <v>-1.1805727826425017</v>
      </c>
      <c r="K40" s="9">
        <v>10.178036544050945</v>
      </c>
      <c r="L40" s="43">
        <v>8.997463761408444</v>
      </c>
      <c r="M40" s="43"/>
      <c r="N40" s="43"/>
    </row>
    <row r="41" spans="3:14" ht="6" customHeight="1">
      <c r="C41" s="9"/>
      <c r="D41" s="9"/>
      <c r="E41" s="9"/>
      <c r="F41" s="9"/>
      <c r="K41" s="9"/>
      <c r="L41" s="43"/>
      <c r="M41" s="43"/>
      <c r="N41" s="43"/>
    </row>
    <row r="42" spans="1:14" ht="11.25" customHeight="1">
      <c r="A42" s="31">
        <v>1990</v>
      </c>
      <c r="B42" s="62">
        <v>4.296621026852248</v>
      </c>
      <c r="C42" s="9">
        <v>1.8659438726152398</v>
      </c>
      <c r="D42" s="9"/>
      <c r="E42" s="9">
        <v>0.716460837204438</v>
      </c>
      <c r="F42" s="9"/>
      <c r="G42" s="62">
        <v>1.1916959359938646</v>
      </c>
      <c r="H42" s="62">
        <v>1.3265759680666556</v>
      </c>
      <c r="I42" s="62">
        <v>1.529466580674402</v>
      </c>
      <c r="J42" s="62">
        <v>-1.0223550841475</v>
      </c>
      <c r="K42" s="9">
        <v>10.926764221406849</v>
      </c>
      <c r="L42" s="43">
        <v>9.904409137259348</v>
      </c>
      <c r="M42" s="43"/>
      <c r="N42" s="43"/>
    </row>
    <row r="43" spans="1:14" ht="11.25" customHeight="1">
      <c r="A43" s="31">
        <v>1991</v>
      </c>
      <c r="B43" s="62">
        <v>4.4953978477228524</v>
      </c>
      <c r="C43" s="9">
        <v>1.9247613486614832</v>
      </c>
      <c r="D43" s="9"/>
      <c r="E43" s="9">
        <v>0.8852613166435801</v>
      </c>
      <c r="F43" s="9"/>
      <c r="G43" s="62">
        <v>1.4592075063446004</v>
      </c>
      <c r="H43" s="62">
        <v>1.3850270804053804</v>
      </c>
      <c r="I43" s="62">
        <v>1.684920191163734</v>
      </c>
      <c r="J43" s="62">
        <v>-1.7817120478313768</v>
      </c>
      <c r="K43" s="9">
        <v>11.834575290941629</v>
      </c>
      <c r="L43" s="43">
        <v>10.05286324311025</v>
      </c>
      <c r="M43" s="43"/>
      <c r="N43" s="43"/>
    </row>
    <row r="44" spans="1:14" ht="11.25" customHeight="1">
      <c r="A44" s="31">
        <v>1992</v>
      </c>
      <c r="B44" s="62">
        <v>4.569522628324384</v>
      </c>
      <c r="C44" s="9">
        <v>2.0736756705653114</v>
      </c>
      <c r="D44" s="9"/>
      <c r="E44" s="9">
        <v>1.086861422644829</v>
      </c>
      <c r="F44" s="9"/>
      <c r="G44" s="62">
        <v>1.7629790582040596</v>
      </c>
      <c r="H44" s="62">
        <v>1.3591896971940332</v>
      </c>
      <c r="I44" s="62">
        <v>0.6344483489647678</v>
      </c>
      <c r="J44" s="62">
        <v>-1.0954823471348243</v>
      </c>
      <c r="K44" s="9">
        <v>11.486676825897383</v>
      </c>
      <c r="L44" s="43">
        <v>10.391194478762559</v>
      </c>
      <c r="M44" s="43"/>
      <c r="N44" s="43"/>
    </row>
    <row r="45" spans="1:14" ht="11.25" customHeight="1">
      <c r="A45" s="31">
        <v>1993</v>
      </c>
      <c r="B45" s="62">
        <v>4.590548200710503</v>
      </c>
      <c r="C45" s="9">
        <v>2.176940698616539</v>
      </c>
      <c r="D45" s="9"/>
      <c r="E45" s="9">
        <v>1.151855381907233</v>
      </c>
      <c r="F45" s="9"/>
      <c r="G45" s="62">
        <v>1.7652844219669432</v>
      </c>
      <c r="H45" s="62">
        <v>1.3250578025455924</v>
      </c>
      <c r="I45" s="62">
        <v>0.2093581599256944</v>
      </c>
      <c r="J45" s="62">
        <v>-1.0130076629226121</v>
      </c>
      <c r="K45" s="9">
        <v>11.219044665672508</v>
      </c>
      <c r="L45" s="43">
        <v>10.206037002749895</v>
      </c>
      <c r="M45" s="43"/>
      <c r="N45" s="43"/>
    </row>
    <row r="46" spans="1:14" ht="11.25" customHeight="1">
      <c r="A46" s="31">
        <v>1994</v>
      </c>
      <c r="B46" s="62">
        <v>4.550582045682007</v>
      </c>
      <c r="C46" s="9">
        <v>2.2914367417503443</v>
      </c>
      <c r="D46" s="9"/>
      <c r="E46" s="9">
        <v>1.1779335260323112</v>
      </c>
      <c r="F46" s="9"/>
      <c r="G46" s="62">
        <v>1.6560911974475283</v>
      </c>
      <c r="H46" s="62">
        <v>1.3380804482333297</v>
      </c>
      <c r="I46" s="62">
        <v>0.2732689040999522</v>
      </c>
      <c r="J46" s="62">
        <v>-0.983812998709118</v>
      </c>
      <c r="K46" s="9">
        <v>11.28739286324547</v>
      </c>
      <c r="L46" s="43">
        <v>10.303579864536353</v>
      </c>
      <c r="M46" s="43"/>
      <c r="N46" s="43"/>
    </row>
    <row r="47" spans="1:14" ht="11.25" customHeight="1">
      <c r="A47" s="31">
        <v>1995</v>
      </c>
      <c r="B47" s="62">
        <v>4.549752357653432</v>
      </c>
      <c r="C47" s="9">
        <v>2.41806232832952</v>
      </c>
      <c r="D47" s="9"/>
      <c r="E47" s="9">
        <v>1.2159594161428955</v>
      </c>
      <c r="F47" s="9"/>
      <c r="G47" s="62">
        <v>1.5834502831368393</v>
      </c>
      <c r="H47" s="62">
        <v>1.3033441272996336</v>
      </c>
      <c r="I47" s="62">
        <v>0.10458588848176327</v>
      </c>
      <c r="J47" s="62">
        <v>-1.0880563761760964</v>
      </c>
      <c r="K47" s="9">
        <v>11.175154401044086</v>
      </c>
      <c r="L47" s="43">
        <v>10.087098024867988</v>
      </c>
      <c r="M47" s="43"/>
      <c r="N47" s="43"/>
    </row>
    <row r="48" spans="1:14" ht="11.25" customHeight="1">
      <c r="A48" s="31">
        <v>1996</v>
      </c>
      <c r="B48" s="62">
        <v>4.508707542206084</v>
      </c>
      <c r="C48" s="9">
        <v>2.4854008197626456</v>
      </c>
      <c r="D48" s="9"/>
      <c r="E48" s="9">
        <v>1.1950866207201178</v>
      </c>
      <c r="F48" s="9"/>
      <c r="G48" s="62">
        <v>1.5720345313646904</v>
      </c>
      <c r="H48" s="62">
        <v>1.259030705372628</v>
      </c>
      <c r="I48" s="62">
        <v>0.13672237848090282</v>
      </c>
      <c r="J48" s="62">
        <v>-0.9346593308086547</v>
      </c>
      <c r="K48" s="9">
        <v>11.156982597907069</v>
      </c>
      <c r="L48" s="43">
        <v>10.222323267098416</v>
      </c>
      <c r="M48" s="43"/>
      <c r="N48" s="43"/>
    </row>
    <row r="49" spans="1:14" ht="11.25" customHeight="1">
      <c r="A49" s="31">
        <v>1997</v>
      </c>
      <c r="B49" s="62">
        <v>4.425459560283047</v>
      </c>
      <c r="C49" s="9">
        <v>2.5390423165576066</v>
      </c>
      <c r="D49" s="9"/>
      <c r="E49" s="9">
        <v>1.1671713513374857</v>
      </c>
      <c r="F49" s="9"/>
      <c r="G49" s="62">
        <v>1.4886223024614522</v>
      </c>
      <c r="H49" s="62">
        <v>1.2495373554197515</v>
      </c>
      <c r="I49" s="62">
        <v>0.07967869562933601</v>
      </c>
      <c r="J49" s="62">
        <v>-1.0542311060839418</v>
      </c>
      <c r="K49" s="9">
        <v>10.949511581688679</v>
      </c>
      <c r="L49" s="43">
        <v>9.895280475604736</v>
      </c>
      <c r="M49" s="43"/>
      <c r="N49" s="43"/>
    </row>
    <row r="50" spans="1:14" ht="11.25" customHeight="1">
      <c r="A50" s="31">
        <v>1998</v>
      </c>
      <c r="B50" s="62">
        <v>4.360127655677443</v>
      </c>
      <c r="C50" s="9">
        <v>2.4457677830549027</v>
      </c>
      <c r="D50" s="9"/>
      <c r="E50" s="9">
        <v>1.1735465719489053</v>
      </c>
      <c r="F50" s="9"/>
      <c r="G50" s="62">
        <v>1.410055029195498</v>
      </c>
      <c r="H50" s="62">
        <v>1.2173890866683745</v>
      </c>
      <c r="I50" s="62">
        <v>0.27454317189349214</v>
      </c>
      <c r="J50" s="62">
        <v>-0.9181772549856072</v>
      </c>
      <c r="K50" s="159">
        <v>10.84431632399582</v>
      </c>
      <c r="L50" s="43">
        <v>9.96325204345301</v>
      </c>
      <c r="M50" s="43"/>
      <c r="N50" s="43"/>
    </row>
    <row r="51" spans="1:14" ht="11.25" customHeight="1">
      <c r="A51" s="31">
        <v>1999</v>
      </c>
      <c r="B51" s="62">
        <v>4.240067930316643</v>
      </c>
      <c r="C51" s="9">
        <v>2.2927029692122276</v>
      </c>
      <c r="D51" s="9"/>
      <c r="E51" s="9">
        <v>1.1837624630218035</v>
      </c>
      <c r="F51" s="9"/>
      <c r="G51" s="62">
        <v>1.4091705927467952</v>
      </c>
      <c r="H51" s="62">
        <v>1.1514298236003069</v>
      </c>
      <c r="I51" s="62">
        <v>0.425999780869946</v>
      </c>
      <c r="J51" s="62">
        <v>-0.839081845075053</v>
      </c>
      <c r="K51" s="159">
        <v>10.68499729252244</v>
      </c>
      <c r="L51" s="43">
        <v>9.86405171469267</v>
      </c>
      <c r="M51" s="43"/>
      <c r="N51" s="43"/>
    </row>
    <row r="52" spans="3:14" ht="6" customHeight="1">
      <c r="C52" s="9"/>
      <c r="D52" s="9"/>
      <c r="E52" s="9"/>
      <c r="F52" s="9"/>
      <c r="K52" s="159"/>
      <c r="L52" s="43"/>
      <c r="M52" s="43"/>
      <c r="N52" s="43"/>
    </row>
    <row r="53" spans="1:14" ht="11.25" customHeight="1">
      <c r="A53" s="31">
        <v>2000</v>
      </c>
      <c r="B53" s="62">
        <v>4.182418408705818</v>
      </c>
      <c r="C53" s="9">
        <v>2.225092573994819</v>
      </c>
      <c r="D53" s="9"/>
      <c r="E53" s="9">
        <v>1.2146223135515968</v>
      </c>
      <c r="F53" s="9"/>
      <c r="G53" s="62">
        <v>1.3755130839629395</v>
      </c>
      <c r="H53" s="62">
        <v>1.1716597397112825</v>
      </c>
      <c r="I53" s="62">
        <v>0.4398230407531564</v>
      </c>
      <c r="J53" s="62">
        <v>-0.8090889894885401</v>
      </c>
      <c r="K53" s="159">
        <v>10.60006072864076</v>
      </c>
      <c r="L53" s="43">
        <v>9.800040171191073</v>
      </c>
      <c r="M53" s="43"/>
      <c r="N53" s="43"/>
    </row>
    <row r="54" spans="1:14" ht="11.25" customHeight="1">
      <c r="A54" s="31">
        <v>2001</v>
      </c>
      <c r="B54" s="62">
        <v>4.268164910167021</v>
      </c>
      <c r="C54" s="9">
        <v>2.3644552862985075</v>
      </c>
      <c r="D54" s="9"/>
      <c r="E54" s="9">
        <v>1.2860519812560511</v>
      </c>
      <c r="F54" s="9"/>
      <c r="G54" s="62">
        <v>1.4184206811679778</v>
      </c>
      <c r="H54" s="62">
        <v>1.1562181280306327</v>
      </c>
      <c r="I54" s="62">
        <v>0.3869170101135435</v>
      </c>
      <c r="J54" s="62">
        <v>-0.8631401481940957</v>
      </c>
      <c r="K54" s="159">
        <v>10.916950956034617</v>
      </c>
      <c r="L54" s="43">
        <v>10.017087848839635</v>
      </c>
      <c r="M54" s="43"/>
      <c r="N54" s="43"/>
    </row>
    <row r="55" spans="1:14" ht="11.25" customHeight="1">
      <c r="A55" s="31">
        <v>2002</v>
      </c>
      <c r="B55" s="62">
        <v>4.355902643952825</v>
      </c>
      <c r="C55" s="9">
        <v>2.4443266784860866</v>
      </c>
      <c r="D55" s="9"/>
      <c r="E55" s="9">
        <v>1.4213366222153705</v>
      </c>
      <c r="F55" s="9"/>
      <c r="G55" s="62">
        <v>1.7337258151545518</v>
      </c>
      <c r="H55" s="62">
        <v>1.2032586911277268</v>
      </c>
      <c r="I55" s="62">
        <v>0.37358359670083957</v>
      </c>
      <c r="J55" s="62">
        <v>-0.8764934864719031</v>
      </c>
      <c r="K55" s="159">
        <v>11.57663266145221</v>
      </c>
      <c r="L55" s="43">
        <v>10.655640561165498</v>
      </c>
      <c r="M55" s="43"/>
      <c r="N55" s="43"/>
    </row>
    <row r="56" spans="1:14" ht="11.25" customHeight="1">
      <c r="A56" s="31">
        <v>2003</v>
      </c>
      <c r="B56" s="62">
        <v>4.354574611358198</v>
      </c>
      <c r="C56" s="9">
        <v>2.5375683218171634</v>
      </c>
      <c r="D56" s="9"/>
      <c r="E56" s="9">
        <v>1.4873954635701825</v>
      </c>
      <c r="F56" s="9"/>
      <c r="G56" s="62">
        <v>1.8161824938793836</v>
      </c>
      <c r="H56" s="62">
        <v>1.1974101345378645</v>
      </c>
      <c r="I56" s="62">
        <v>0.4715998759678442</v>
      </c>
      <c r="J56" s="62">
        <v>-0.9273902801368056</v>
      </c>
      <c r="K56" s="159">
        <v>11.811686851518632</v>
      </c>
      <c r="L56" s="43">
        <v>10.937340620993833</v>
      </c>
      <c r="M56" s="43"/>
      <c r="N56" s="43"/>
    </row>
    <row r="57" spans="1:14" ht="11.25" customHeight="1">
      <c r="A57" s="31">
        <v>2004</v>
      </c>
      <c r="B57" s="62">
        <v>4.272867465019889</v>
      </c>
      <c r="C57" s="9">
        <v>2.5820433113577566</v>
      </c>
      <c r="D57" s="9"/>
      <c r="E57" s="9">
        <v>1.531953253219839</v>
      </c>
      <c r="F57" s="9"/>
      <c r="G57" s="62">
        <v>1.6573218309271467</v>
      </c>
      <c r="H57" s="62">
        <v>1.173754833235973</v>
      </c>
      <c r="I57" s="62">
        <v>0.4827933322206458</v>
      </c>
      <c r="J57" s="62">
        <v>-0.9450454115552588</v>
      </c>
      <c r="K57" s="159">
        <v>11.811686851518632</v>
      </c>
      <c r="L57" s="43">
        <v>10.755688614425992</v>
      </c>
      <c r="M57" s="43"/>
      <c r="N57" s="43"/>
    </row>
    <row r="58" spans="1:14" ht="11.25" customHeight="1">
      <c r="A58" s="31">
        <v>2005</v>
      </c>
      <c r="B58" s="62">
        <v>4.239609641272098</v>
      </c>
      <c r="C58" s="9">
        <v>2.718264963342569</v>
      </c>
      <c r="D58" s="9"/>
      <c r="E58" s="9">
        <v>1.4852593809512133</v>
      </c>
      <c r="F58" s="9"/>
      <c r="G58" s="62">
        <v>1.6014107185183368</v>
      </c>
      <c r="H58" s="62">
        <v>1.2065239601467932</v>
      </c>
      <c r="I58" s="62">
        <v>0.5643037540151528</v>
      </c>
      <c r="J58" s="62">
        <v>-1.028459570572706</v>
      </c>
      <c r="K58" s="159">
        <v>12.8116868515186</v>
      </c>
      <c r="L58" s="43">
        <v>10.786912847673458</v>
      </c>
      <c r="M58" s="43"/>
      <c r="N58" s="43"/>
    </row>
    <row r="59" spans="1:14" ht="11.25" customHeight="1">
      <c r="A59" s="31">
        <v>2006</v>
      </c>
      <c r="B59" s="62">
        <v>4.180737329101693</v>
      </c>
      <c r="C59" s="9">
        <v>2.87282867778689</v>
      </c>
      <c r="D59" s="9"/>
      <c r="E59" s="9">
        <v>1.3883625815050504</v>
      </c>
      <c r="F59" s="9"/>
      <c r="G59" s="62">
        <v>1.5313456721135315</v>
      </c>
      <c r="H59" s="62">
        <v>1.14847658673029</v>
      </c>
      <c r="I59" s="62">
        <v>0.8130866192208561</v>
      </c>
      <c r="J59" s="62">
        <v>-1.0805746072423141</v>
      </c>
      <c r="K59" s="159">
        <v>12.8116868515186</v>
      </c>
      <c r="L59" s="43">
        <v>10.854262859216</v>
      </c>
      <c r="M59" s="43"/>
      <c r="N59" s="43"/>
    </row>
    <row r="60" spans="1:14" ht="11.25" customHeight="1">
      <c r="A60" s="31">
        <v>2007</v>
      </c>
      <c r="B60" s="62">
        <v>4.262058834740234</v>
      </c>
      <c r="C60" s="9">
        <v>3.195946718583697</v>
      </c>
      <c r="D60" s="9"/>
      <c r="E60" s="9">
        <v>1.3973030900993086</v>
      </c>
      <c r="F60" s="9"/>
      <c r="G60" s="62">
        <v>1.483600981654093</v>
      </c>
      <c r="H60" s="62">
        <v>1.1631193612797859</v>
      </c>
      <c r="I60" s="62">
        <v>0.43500793122557224</v>
      </c>
      <c r="J60" s="62">
        <v>-1.3003691465063023</v>
      </c>
      <c r="K60" s="159">
        <v>13.8116868515186</v>
      </c>
      <c r="L60" s="43">
        <v>10.636667771076388</v>
      </c>
      <c r="M60" s="43"/>
      <c r="N60" s="43"/>
    </row>
    <row r="61" spans="1:14" ht="11.25" customHeight="1">
      <c r="A61" s="31">
        <v>2008</v>
      </c>
      <c r="B61" s="62">
        <v>4.3032919134576515</v>
      </c>
      <c r="C61" s="9">
        <v>3.2016661686907923</v>
      </c>
      <c r="D61" s="9"/>
      <c r="E61" s="9">
        <v>1.5935392024184052</v>
      </c>
      <c r="F61" s="9"/>
      <c r="G61" s="62">
        <v>1.6018348946341634</v>
      </c>
      <c r="H61" s="62">
        <v>0.9090672618943002</v>
      </c>
      <c r="I61" s="62">
        <v>0.9643812503295391</v>
      </c>
      <c r="J61" s="62">
        <v>-1.348380406699826</v>
      </c>
      <c r="K61" s="159">
        <v>14.8116868515186</v>
      </c>
      <c r="L61" s="43">
        <v>11.225400284725024</v>
      </c>
      <c r="M61" s="43"/>
      <c r="N61" s="43"/>
    </row>
    <row r="62" spans="1:11" ht="3" customHeight="1" thickBot="1">
      <c r="A62" s="34"/>
      <c r="C62" s="9"/>
      <c r="D62" s="9"/>
      <c r="E62" s="9"/>
      <c r="F62" s="9"/>
      <c r="K62" s="9"/>
    </row>
    <row r="63" spans="1:14" s="39" customFormat="1" ht="15" customHeight="1">
      <c r="A63" s="169"/>
      <c r="B63" s="170"/>
      <c r="C63" s="60"/>
      <c r="D63" s="60"/>
      <c r="E63" s="60"/>
      <c r="F63" s="60"/>
      <c r="G63" s="170"/>
      <c r="H63" s="170"/>
      <c r="I63" s="170"/>
      <c r="J63" s="170"/>
      <c r="K63" s="60"/>
      <c r="L63" s="58"/>
      <c r="M63" s="58"/>
      <c r="N63" s="37"/>
    </row>
    <row r="64" spans="1:14" s="41" customFormat="1" ht="11.25" customHeight="1">
      <c r="A64" s="171" t="s">
        <v>50</v>
      </c>
      <c r="B64" s="72"/>
      <c r="G64" s="72"/>
      <c r="H64" s="72"/>
      <c r="I64" s="72"/>
      <c r="J64" s="72"/>
      <c r="L64" s="43"/>
      <c r="M64" s="43"/>
      <c r="N64" s="43"/>
    </row>
    <row r="65" spans="1:28" s="41" customFormat="1" ht="11.25" customHeight="1">
      <c r="A65" s="171"/>
      <c r="B65" s="72"/>
      <c r="C65" s="43"/>
      <c r="D65" s="43"/>
      <c r="E65" s="43"/>
      <c r="F65" s="43"/>
      <c r="G65" s="72"/>
      <c r="H65" s="72"/>
      <c r="I65" s="72"/>
      <c r="J65" s="72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14" s="41" customFormat="1" ht="11.25" customHeight="1">
      <c r="A66" s="171" t="s">
        <v>86</v>
      </c>
      <c r="B66" s="72"/>
      <c r="G66" s="72"/>
      <c r="H66" s="72"/>
      <c r="I66" s="72"/>
      <c r="J66" s="72"/>
      <c r="L66" s="43"/>
      <c r="M66" s="43"/>
      <c r="N66" s="43"/>
    </row>
    <row r="67" spans="1:14" s="41" customFormat="1" ht="11.25" customHeight="1">
      <c r="A67" s="171"/>
      <c r="B67" s="72"/>
      <c r="G67" s="72"/>
      <c r="H67" s="72"/>
      <c r="I67" s="72"/>
      <c r="J67" s="72"/>
      <c r="L67" s="43"/>
      <c r="M67" s="43"/>
      <c r="N67" s="43"/>
    </row>
    <row r="68" spans="1:18" s="160" customFormat="1" ht="11.25" customHeight="1">
      <c r="A68" s="160" t="s">
        <v>85</v>
      </c>
      <c r="E68" s="161"/>
      <c r="F68" s="161"/>
      <c r="K68" s="162"/>
      <c r="L68" s="162"/>
      <c r="M68" s="163"/>
      <c r="N68" s="163"/>
      <c r="O68" s="163"/>
      <c r="Q68" s="164"/>
      <c r="R68" s="164"/>
    </row>
    <row r="69" spans="1:18" s="160" customFormat="1" ht="11.25" customHeight="1">
      <c r="A69" s="160" t="s">
        <v>70</v>
      </c>
      <c r="E69" s="161"/>
      <c r="F69" s="161"/>
      <c r="K69" s="162"/>
      <c r="L69" s="162"/>
      <c r="M69" s="163"/>
      <c r="N69" s="163"/>
      <c r="O69" s="163"/>
      <c r="Q69" s="164"/>
      <c r="R69" s="164"/>
    </row>
    <row r="70" spans="1:14" s="47" customFormat="1" ht="11.25" customHeight="1">
      <c r="A70" s="105"/>
      <c r="B70" s="76"/>
      <c r="G70" s="76"/>
      <c r="H70" s="76"/>
      <c r="I70" s="76"/>
      <c r="J70" s="76"/>
      <c r="L70" s="50"/>
      <c r="M70" s="50"/>
      <c r="N70" s="50"/>
    </row>
    <row r="72" ht="12.75">
      <c r="O72" s="107"/>
    </row>
    <row r="75" spans="1:2" ht="12.75">
      <c r="A75" s="85" t="s">
        <v>88</v>
      </c>
      <c r="B75" s="340">
        <f>'F-1'!B71</f>
        <v>39826.58221064815</v>
      </c>
    </row>
    <row r="76" spans="3:11" ht="12.75">
      <c r="C76" s="9"/>
      <c r="D76" s="9"/>
      <c r="E76" s="9"/>
      <c r="F76" s="9"/>
      <c r="K76" s="9"/>
    </row>
    <row r="77" spans="3:11" ht="12.75">
      <c r="C77" s="9"/>
      <c r="D77" s="9"/>
      <c r="E77" s="9"/>
      <c r="F77" s="9"/>
      <c r="K77" s="9"/>
    </row>
    <row r="78" spans="3:11" ht="12.75">
      <c r="C78" s="9"/>
      <c r="D78" s="9"/>
      <c r="E78" s="9"/>
      <c r="F78" s="9"/>
      <c r="K78" s="9"/>
    </row>
    <row r="79" spans="3:11" ht="12.75">
      <c r="C79" s="9"/>
      <c r="D79" s="9"/>
      <c r="E79" s="9"/>
      <c r="F79" s="9"/>
      <c r="K79" s="9"/>
    </row>
    <row r="80" spans="3:11" ht="12.75">
      <c r="C80" s="9"/>
      <c r="D80" s="9"/>
      <c r="E80" s="9"/>
      <c r="F80" s="9"/>
      <c r="K80" s="9"/>
    </row>
    <row r="81" spans="3:11" ht="12.75">
      <c r="C81" s="9"/>
      <c r="D81" s="9"/>
      <c r="E81" s="9"/>
      <c r="F81" s="9"/>
      <c r="K81" s="9"/>
    </row>
    <row r="82" spans="3:11" ht="12.75">
      <c r="C82" s="9"/>
      <c r="D82" s="9"/>
      <c r="E82" s="9"/>
      <c r="F82" s="9"/>
      <c r="K82" s="9"/>
    </row>
    <row r="83" spans="3:11" ht="12.75">
      <c r="C83" s="9"/>
      <c r="D83" s="9"/>
      <c r="E83" s="9"/>
      <c r="F83" s="9"/>
      <c r="K83" s="9"/>
    </row>
    <row r="84" spans="3:11" ht="12.75">
      <c r="C84" s="9"/>
      <c r="D84" s="9"/>
      <c r="E84" s="9"/>
      <c r="F84" s="9"/>
      <c r="K84" s="9"/>
    </row>
    <row r="85" spans="3:11" ht="12.75">
      <c r="C85" s="9"/>
      <c r="D85" s="9"/>
      <c r="E85" s="9"/>
      <c r="F85" s="9"/>
      <c r="K85" s="9"/>
    </row>
    <row r="86" spans="3:11" ht="12.75">
      <c r="C86" s="9"/>
      <c r="D86" s="9"/>
      <c r="E86" s="9"/>
      <c r="F86" s="9"/>
      <c r="K86" s="9"/>
    </row>
    <row r="87" spans="3:11" ht="12.75">
      <c r="C87" s="9"/>
      <c r="D87" s="9"/>
      <c r="E87" s="9"/>
      <c r="F87" s="9"/>
      <c r="K87" s="9"/>
    </row>
    <row r="88" spans="3:11" ht="12.75">
      <c r="C88" s="9"/>
      <c r="D88" s="9"/>
      <c r="E88" s="9"/>
      <c r="F88" s="9"/>
      <c r="K88" s="9"/>
    </row>
    <row r="89" spans="3:11" ht="12.75">
      <c r="C89" s="9"/>
      <c r="D89" s="9"/>
      <c r="E89" s="9"/>
      <c r="F89" s="9"/>
      <c r="K89" s="9"/>
    </row>
    <row r="90" spans="3:11" ht="12.75">
      <c r="C90" s="9"/>
      <c r="D90" s="9"/>
      <c r="E90" s="9"/>
      <c r="F90" s="9"/>
      <c r="K90" s="9"/>
    </row>
    <row r="91" spans="3:11" ht="12.75">
      <c r="C91" s="9"/>
      <c r="D91" s="9"/>
      <c r="E91" s="9"/>
      <c r="F91" s="9"/>
      <c r="K91" s="9"/>
    </row>
    <row r="92" spans="3:11" ht="12.75">
      <c r="C92" s="9"/>
      <c r="D92" s="9"/>
      <c r="E92" s="9"/>
      <c r="F92" s="9"/>
      <c r="K92" s="9"/>
    </row>
    <row r="93" spans="3:11" ht="12.75">
      <c r="C93" s="9"/>
      <c r="D93" s="9"/>
      <c r="E93" s="9"/>
      <c r="F93" s="9"/>
      <c r="K93" s="9"/>
    </row>
    <row r="94" spans="3:11" ht="12.75">
      <c r="C94" s="9"/>
      <c r="D94" s="9"/>
      <c r="E94" s="9"/>
      <c r="F94" s="9"/>
      <c r="K94" s="9"/>
    </row>
    <row r="95" spans="3:11" ht="12.75">
      <c r="C95" s="9"/>
      <c r="D95" s="9"/>
      <c r="E95" s="9"/>
      <c r="F95" s="9"/>
      <c r="K95" s="9"/>
    </row>
    <row r="96" spans="3:11" ht="12.75">
      <c r="C96" s="9"/>
      <c r="D96" s="9"/>
      <c r="E96" s="9"/>
      <c r="F96" s="9"/>
      <c r="K96" s="9"/>
    </row>
    <row r="97" spans="3:11" ht="12.75">
      <c r="C97" s="9"/>
      <c r="D97" s="9"/>
      <c r="E97" s="9"/>
      <c r="F97" s="9"/>
      <c r="K97" s="9"/>
    </row>
    <row r="98" spans="3:11" ht="12.75">
      <c r="C98" s="9"/>
      <c r="D98" s="9"/>
      <c r="E98" s="9"/>
      <c r="F98" s="9"/>
      <c r="K98" s="9"/>
    </row>
    <row r="99" spans="3:11" ht="12.75">
      <c r="C99" s="9"/>
      <c r="D99" s="9"/>
      <c r="E99" s="9"/>
      <c r="F99" s="9"/>
      <c r="K99" s="9"/>
    </row>
    <row r="100" spans="3:11" ht="12.75">
      <c r="C100" s="9"/>
      <c r="D100" s="9"/>
      <c r="E100" s="9"/>
      <c r="F100" s="9"/>
      <c r="K100" s="9"/>
    </row>
    <row r="101" spans="3:11" ht="12.75">
      <c r="C101" s="9"/>
      <c r="D101" s="9"/>
      <c r="E101" s="9"/>
      <c r="F101" s="9"/>
      <c r="K101" s="9"/>
    </row>
    <row r="102" spans="3:11" ht="12.75">
      <c r="C102" s="9"/>
      <c r="D102" s="9"/>
      <c r="E102" s="9"/>
      <c r="F102" s="9"/>
      <c r="K102" s="9"/>
    </row>
    <row r="103" spans="3:11" ht="12.75">
      <c r="C103" s="9"/>
      <c r="D103" s="9"/>
      <c r="E103" s="9"/>
      <c r="F103" s="9"/>
      <c r="K103" s="9"/>
    </row>
    <row r="104" spans="3:11" ht="12.75">
      <c r="C104" s="9"/>
      <c r="D104" s="9"/>
      <c r="E104" s="9"/>
      <c r="F104" s="9"/>
      <c r="K104" s="9"/>
    </row>
    <row r="105" spans="3:11" ht="12.75">
      <c r="C105" s="9"/>
      <c r="D105" s="9"/>
      <c r="E105" s="9"/>
      <c r="F105" s="9"/>
      <c r="K105" s="9"/>
    </row>
    <row r="106" spans="3:11" ht="12.75">
      <c r="C106" s="9"/>
      <c r="D106" s="9"/>
      <c r="E106" s="9"/>
      <c r="F106" s="9"/>
      <c r="K106" s="9"/>
    </row>
    <row r="107" spans="3:11" ht="12.75">
      <c r="C107" s="9"/>
      <c r="D107" s="9"/>
      <c r="E107" s="9"/>
      <c r="F107" s="9"/>
      <c r="K107" s="9"/>
    </row>
    <row r="108" spans="3:11" ht="12.75">
      <c r="C108" s="9"/>
      <c r="D108" s="9"/>
      <c r="E108" s="9"/>
      <c r="F108" s="9"/>
      <c r="K108" s="9"/>
    </row>
    <row r="109" spans="3:11" ht="12.75">
      <c r="C109" s="9"/>
      <c r="D109" s="9"/>
      <c r="E109" s="9"/>
      <c r="F109" s="9"/>
      <c r="K109" s="9"/>
    </row>
  </sheetData>
  <sheetProtection/>
  <mergeCells count="7">
    <mergeCell ref="C8:D8"/>
    <mergeCell ref="E8:F8"/>
    <mergeCell ref="L8:M8"/>
    <mergeCell ref="L4:M4"/>
    <mergeCell ref="L5:M5"/>
    <mergeCell ref="L6:M6"/>
    <mergeCell ref="L7:M7"/>
  </mergeCells>
  <printOptions/>
  <pageMargins left="0.25" right="0.25" top="0.25" bottom="0.25" header="0" footer="0"/>
  <pageSetup fitToHeight="1" fitToWidth="1" horizontalDpi="600" verticalDpi="600" orientation="portrait" scale="98"/>
  <rowBreaks count="1" manualBreakCount="1">
    <brk id="64" min="1" max="1" man="1"/>
  </rowBreaks>
  <colBreaks count="1" manualBreakCount="1">
    <brk id="11" min="1" max="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workbookViewId="0" topLeftCell="A32">
      <selection activeCell="K57" sqref="K57"/>
    </sheetView>
  </sheetViews>
  <sheetFormatPr defaultColWidth="9.6640625" defaultRowHeight="15"/>
  <cols>
    <col min="1" max="1" width="5.3359375" style="182" customWidth="1"/>
    <col min="2" max="2" width="5.4453125" style="183" customWidth="1"/>
    <col min="3" max="3" width="1.99609375" style="183" customWidth="1"/>
    <col min="4" max="4" width="5.3359375" style="184" customWidth="1"/>
    <col min="5" max="5" width="1.99609375" style="184" customWidth="1"/>
    <col min="6" max="6" width="6.3359375" style="183" customWidth="1"/>
    <col min="7" max="8" width="1.99609375" style="183" customWidth="1"/>
    <col min="9" max="9" width="4.3359375" style="185" customWidth="1"/>
    <col min="10" max="10" width="2.5546875" style="185" customWidth="1"/>
    <col min="11" max="11" width="5.6640625" style="185" customWidth="1"/>
    <col min="12" max="12" width="1.99609375" style="185" customWidth="1"/>
    <col min="13" max="13" width="6.3359375" style="185" customWidth="1"/>
    <col min="14" max="14" width="2.3359375" style="185" customWidth="1"/>
    <col min="15" max="15" width="2.6640625" style="183" customWidth="1"/>
    <col min="16" max="16" width="4.6640625" style="183" customWidth="1"/>
    <col min="17" max="17" width="0.88671875" style="183" customWidth="1"/>
    <col min="18" max="18" width="1.88671875" style="183" customWidth="1"/>
    <col min="19" max="19" width="6.88671875" style="183" customWidth="1"/>
    <col min="20" max="20" width="0.88671875" style="183" customWidth="1"/>
    <col min="21" max="22" width="2.6640625" style="183" customWidth="1"/>
    <col min="23" max="16384" width="9.6640625" style="183" customWidth="1"/>
  </cols>
  <sheetData>
    <row r="1" spans="1:14" s="173" customFormat="1" ht="10.5" customHeight="1">
      <c r="A1" s="172" t="s">
        <v>119</v>
      </c>
      <c r="D1" s="174"/>
      <c r="E1" s="174"/>
      <c r="I1" s="175"/>
      <c r="J1" s="175"/>
      <c r="K1" s="175"/>
      <c r="L1" s="175"/>
      <c r="M1" s="175"/>
      <c r="N1" s="175"/>
    </row>
    <row r="2" spans="1:14" s="181" customFormat="1" ht="10.5" customHeight="1">
      <c r="A2" s="176" t="s">
        <v>123</v>
      </c>
      <c r="B2" s="177"/>
      <c r="C2" s="177"/>
      <c r="D2" s="178"/>
      <c r="E2" s="178"/>
      <c r="F2" s="177"/>
      <c r="G2" s="177"/>
      <c r="H2" s="177"/>
      <c r="I2" s="179"/>
      <c r="J2" s="179"/>
      <c r="K2" s="180"/>
      <c r="L2" s="180"/>
      <c r="M2" s="180"/>
      <c r="N2" s="180"/>
    </row>
    <row r="3" ht="10.5" customHeight="1"/>
    <row r="4" spans="1:25" s="173" customFormat="1" ht="10.5" customHeight="1">
      <c r="A4" s="172"/>
      <c r="B4" s="187" t="s">
        <v>71</v>
      </c>
      <c r="C4" s="187"/>
      <c r="D4" s="188"/>
      <c r="E4" s="188"/>
      <c r="F4" s="189"/>
      <c r="G4" s="189"/>
      <c r="I4" s="402" t="s">
        <v>74</v>
      </c>
      <c r="J4" s="403"/>
      <c r="K4" s="403"/>
      <c r="L4" s="403"/>
      <c r="M4" s="403"/>
      <c r="N4" s="403"/>
      <c r="X4" s="183"/>
      <c r="Y4" s="183"/>
    </row>
    <row r="5" spans="1:14" s="173" customFormat="1" ht="3" customHeight="1">
      <c r="A5" s="172"/>
      <c r="B5" s="187"/>
      <c r="C5" s="187"/>
      <c r="D5" s="188"/>
      <c r="E5" s="188"/>
      <c r="F5" s="189"/>
      <c r="G5" s="189"/>
      <c r="I5" s="190"/>
      <c r="J5" s="190"/>
      <c r="K5" s="190"/>
      <c r="L5" s="190"/>
      <c r="M5" s="190"/>
      <c r="N5" s="190"/>
    </row>
    <row r="6" spans="1:14" s="173" customFormat="1" ht="3" customHeight="1">
      <c r="A6" s="172"/>
      <c r="B6" s="191"/>
      <c r="C6" s="191"/>
      <c r="D6" s="192"/>
      <c r="E6" s="192"/>
      <c r="F6" s="193"/>
      <c r="G6" s="193"/>
      <c r="H6" s="194"/>
      <c r="I6" s="195"/>
      <c r="J6" s="195"/>
      <c r="K6" s="195"/>
      <c r="L6" s="195"/>
      <c r="M6" s="195"/>
      <c r="N6" s="195"/>
    </row>
    <row r="7" spans="1:14" s="173" customFormat="1" ht="10.5" customHeight="1">
      <c r="A7" s="172"/>
      <c r="B7" s="196"/>
      <c r="C7" s="196"/>
      <c r="D7" s="398" t="s">
        <v>10</v>
      </c>
      <c r="E7" s="398"/>
      <c r="F7" s="196"/>
      <c r="G7" s="196"/>
      <c r="I7" s="197"/>
      <c r="J7" s="197"/>
      <c r="K7" s="407" t="s">
        <v>10</v>
      </c>
      <c r="L7" s="407"/>
      <c r="M7" s="198"/>
      <c r="N7" s="198"/>
    </row>
    <row r="8" spans="1:22" s="173" customFormat="1" ht="10.5" customHeight="1">
      <c r="A8" s="172"/>
      <c r="D8" s="399" t="s">
        <v>1</v>
      </c>
      <c r="E8" s="399"/>
      <c r="I8" s="175"/>
      <c r="J8" s="175"/>
      <c r="K8" s="408" t="s">
        <v>1</v>
      </c>
      <c r="L8" s="408"/>
      <c r="M8" s="199"/>
      <c r="N8" s="199"/>
      <c r="P8" s="400" t="s">
        <v>9</v>
      </c>
      <c r="Q8" s="391"/>
      <c r="R8" s="391"/>
      <c r="S8" s="391"/>
      <c r="T8" s="391"/>
      <c r="U8" s="391"/>
      <c r="V8" s="124"/>
    </row>
    <row r="9" spans="1:22" s="173" customFormat="1" ht="10.5" customHeight="1">
      <c r="A9" s="201"/>
      <c r="B9" s="400" t="s">
        <v>103</v>
      </c>
      <c r="C9" s="400"/>
      <c r="D9" s="399" t="s">
        <v>60</v>
      </c>
      <c r="E9" s="399"/>
      <c r="F9" s="400" t="s">
        <v>58</v>
      </c>
      <c r="G9" s="400"/>
      <c r="H9" s="202"/>
      <c r="I9" s="401" t="s">
        <v>60</v>
      </c>
      <c r="J9" s="401"/>
      <c r="K9" s="408" t="s">
        <v>60</v>
      </c>
      <c r="L9" s="408"/>
      <c r="M9" s="401" t="s">
        <v>58</v>
      </c>
      <c r="N9" s="401"/>
      <c r="P9" s="405" t="s">
        <v>46</v>
      </c>
      <c r="Q9" s="406"/>
      <c r="R9" s="406"/>
      <c r="S9" s="406"/>
      <c r="T9" s="406"/>
      <c r="U9" s="406"/>
      <c r="V9" s="124"/>
    </row>
    <row r="10" spans="1:22" s="173" customFormat="1" ht="10.5" customHeight="1">
      <c r="A10" s="172"/>
      <c r="B10" s="400" t="s">
        <v>102</v>
      </c>
      <c r="C10" s="400"/>
      <c r="D10" s="399" t="s">
        <v>104</v>
      </c>
      <c r="E10" s="399"/>
      <c r="F10" s="400" t="s">
        <v>59</v>
      </c>
      <c r="G10" s="400"/>
      <c r="I10" s="401" t="s">
        <v>102</v>
      </c>
      <c r="J10" s="401"/>
      <c r="K10" s="408" t="s">
        <v>104</v>
      </c>
      <c r="L10" s="408"/>
      <c r="M10" s="401" t="s">
        <v>59</v>
      </c>
      <c r="N10" s="401"/>
      <c r="P10" s="404" t="s">
        <v>75</v>
      </c>
      <c r="Q10" s="404"/>
      <c r="R10" s="404"/>
      <c r="S10" s="404" t="s">
        <v>47</v>
      </c>
      <c r="T10" s="391"/>
      <c r="U10" s="391"/>
      <c r="V10" s="200"/>
    </row>
    <row r="11" spans="1:22" s="194" customFormat="1" ht="3" customHeight="1">
      <c r="A11" s="205"/>
      <c r="B11" s="203"/>
      <c r="C11" s="203"/>
      <c r="D11" s="206"/>
      <c r="E11" s="206"/>
      <c r="F11" s="203"/>
      <c r="G11" s="203"/>
      <c r="H11" s="207"/>
      <c r="I11" s="208"/>
      <c r="J11" s="208"/>
      <c r="K11" s="209"/>
      <c r="L11" s="209"/>
      <c r="M11" s="208"/>
      <c r="N11" s="208"/>
      <c r="O11" s="207"/>
      <c r="P11" s="210"/>
      <c r="Q11" s="203"/>
      <c r="R11" s="203"/>
      <c r="S11" s="203"/>
      <c r="T11" s="203"/>
      <c r="U11" s="203"/>
      <c r="V11" s="204"/>
    </row>
    <row r="12" spans="11:22" ht="3" customHeight="1">
      <c r="K12" s="211"/>
      <c r="L12" s="211"/>
      <c r="M12" s="211"/>
      <c r="N12" s="211"/>
      <c r="P12" s="212"/>
      <c r="Q12" s="213"/>
      <c r="R12" s="213"/>
      <c r="S12" s="213"/>
      <c r="T12" s="212"/>
      <c r="U12" s="214"/>
      <c r="V12" s="214"/>
    </row>
    <row r="13" spans="1:22" ht="10.5" customHeight="1" hidden="1">
      <c r="A13" s="182">
        <v>1962</v>
      </c>
      <c r="B13" s="215">
        <v>-7.146</v>
      </c>
      <c r="C13" s="215"/>
      <c r="D13" s="184">
        <v>-4.24</v>
      </c>
      <c r="F13" s="216">
        <v>248.01</v>
      </c>
      <c r="G13" s="216"/>
      <c r="I13" s="185">
        <v>-1.2432799206639178</v>
      </c>
      <c r="K13" s="185">
        <v>-0.7376863788993859</v>
      </c>
      <c r="M13" s="185">
        <v>43.14943368651809</v>
      </c>
      <c r="P13" s="216">
        <v>567.78</v>
      </c>
      <c r="Q13" s="217"/>
      <c r="R13" s="217"/>
      <c r="S13" s="218">
        <v>574.77</v>
      </c>
      <c r="T13" s="216"/>
      <c r="U13" s="219"/>
      <c r="V13" s="219"/>
    </row>
    <row r="14" spans="1:22" ht="10.5" customHeight="1" hidden="1">
      <c r="A14" s="182">
        <v>1963</v>
      </c>
      <c r="B14" s="215">
        <v>-4.756</v>
      </c>
      <c r="C14" s="215"/>
      <c r="D14" s="184">
        <v>-3.65</v>
      </c>
      <c r="F14" s="216">
        <v>253.978</v>
      </c>
      <c r="G14" s="216"/>
      <c r="I14" s="185">
        <v>-0.7863886638337274</v>
      </c>
      <c r="K14" s="185">
        <v>-0.6035152697630582</v>
      </c>
      <c r="M14" s="185">
        <v>41.99441128325535</v>
      </c>
      <c r="P14" s="216">
        <v>599.23</v>
      </c>
      <c r="Q14" s="217"/>
      <c r="R14" s="217"/>
      <c r="S14" s="218">
        <v>604.79</v>
      </c>
      <c r="T14" s="216"/>
      <c r="U14" s="219"/>
      <c r="V14" s="219"/>
    </row>
    <row r="15" spans="1:22" ht="10.5" customHeight="1" hidden="1">
      <c r="A15" s="182">
        <v>1964</v>
      </c>
      <c r="B15" s="215">
        <v>-5.915</v>
      </c>
      <c r="C15" s="215"/>
      <c r="D15" s="184">
        <v>-5.64</v>
      </c>
      <c r="F15" s="216">
        <v>256.849</v>
      </c>
      <c r="G15" s="216"/>
      <c r="I15" s="185">
        <v>-0.927072394714982</v>
      </c>
      <c r="K15" s="185">
        <v>-0.8839709731517327</v>
      </c>
      <c r="M15" s="185">
        <v>40.25657100763287</v>
      </c>
      <c r="P15" s="216">
        <v>641.45</v>
      </c>
      <c r="Q15" s="217"/>
      <c r="R15" s="217"/>
      <c r="S15" s="218">
        <v>638.03</v>
      </c>
      <c r="T15" s="216"/>
      <c r="U15" s="219"/>
      <c r="V15" s="219"/>
    </row>
    <row r="16" spans="1:22" ht="10.5" customHeight="1" hidden="1">
      <c r="A16" s="182">
        <v>1965</v>
      </c>
      <c r="B16" s="215">
        <v>-1.411</v>
      </c>
      <c r="C16" s="215"/>
      <c r="D16" s="184">
        <v>-3.89</v>
      </c>
      <c r="F16" s="216">
        <v>260.778</v>
      </c>
      <c r="G16" s="216"/>
      <c r="I16" s="185">
        <v>-0.20878340386493444</v>
      </c>
      <c r="K16" s="185">
        <v>-0.5755970524695925</v>
      </c>
      <c r="M16" s="185">
        <v>38.58690183776745</v>
      </c>
      <c r="P16" s="216">
        <v>687.48</v>
      </c>
      <c r="Q16" s="217"/>
      <c r="R16" s="217"/>
      <c r="S16" s="218">
        <v>675.82</v>
      </c>
      <c r="T16" s="216"/>
      <c r="U16" s="219"/>
      <c r="V16" s="219"/>
    </row>
    <row r="17" spans="1:22" ht="10.5" customHeight="1" hidden="1">
      <c r="A17" s="182">
        <v>1966</v>
      </c>
      <c r="B17" s="215">
        <v>-3.698</v>
      </c>
      <c r="C17" s="215"/>
      <c r="D17" s="184">
        <v>-12.66</v>
      </c>
      <c r="F17" s="216">
        <v>263.714</v>
      </c>
      <c r="G17" s="216"/>
      <c r="I17" s="185">
        <v>-0.5133259300388673</v>
      </c>
      <c r="K17" s="185">
        <v>-1.7573570238756249</v>
      </c>
      <c r="M17" s="185">
        <v>36.60660744031094</v>
      </c>
      <c r="P17" s="216">
        <v>755.85</v>
      </c>
      <c r="Q17" s="217"/>
      <c r="R17" s="217"/>
      <c r="S17" s="218">
        <v>720.4</v>
      </c>
      <c r="T17" s="216"/>
      <c r="U17" s="219"/>
      <c r="V17" s="219"/>
    </row>
    <row r="18" spans="1:22" ht="10.5" customHeight="1" hidden="1">
      <c r="A18" s="182">
        <v>1967</v>
      </c>
      <c r="B18" s="215">
        <v>-8.643</v>
      </c>
      <c r="C18" s="215"/>
      <c r="D18" s="184">
        <v>-20.75</v>
      </c>
      <c r="F18" s="216">
        <v>266.626</v>
      </c>
      <c r="G18" s="216"/>
      <c r="I18" s="185">
        <v>-1.1100836126844682</v>
      </c>
      <c r="K18" s="185">
        <v>-2.6650740441053697</v>
      </c>
      <c r="M18" s="185">
        <v>34.2447244377657</v>
      </c>
      <c r="P18" s="216">
        <v>810.23</v>
      </c>
      <c r="Q18" s="217"/>
      <c r="R18" s="217"/>
      <c r="S18" s="218">
        <v>778.59</v>
      </c>
      <c r="T18" s="216"/>
      <c r="U18" s="219"/>
      <c r="V18" s="219"/>
    </row>
    <row r="19" spans="1:22" ht="10.5" customHeight="1" hidden="1">
      <c r="A19" s="182">
        <v>1968</v>
      </c>
      <c r="B19" s="215">
        <v>-25.161</v>
      </c>
      <c r="C19" s="215"/>
      <c r="D19" s="184">
        <v>-29.52</v>
      </c>
      <c r="F19" s="216">
        <v>289.545</v>
      </c>
      <c r="G19" s="216"/>
      <c r="I19" s="185">
        <v>-2.9847683219056207</v>
      </c>
      <c r="K19" s="185">
        <v>-3.5018624403900445</v>
      </c>
      <c r="M19" s="185">
        <v>34.347789983154996</v>
      </c>
      <c r="P19" s="216">
        <v>868.5</v>
      </c>
      <c r="Q19" s="217"/>
      <c r="R19" s="217"/>
      <c r="S19" s="218">
        <v>842.98</v>
      </c>
      <c r="T19" s="216"/>
      <c r="U19" s="219"/>
      <c r="V19" s="219"/>
    </row>
    <row r="20" spans="1:22" ht="10.5" customHeight="1">
      <c r="A20" s="182">
        <v>1969</v>
      </c>
      <c r="B20" s="215">
        <v>3.242</v>
      </c>
      <c r="C20" s="215"/>
      <c r="D20" s="184">
        <v>-0.83</v>
      </c>
      <c r="F20" s="216">
        <v>278.108</v>
      </c>
      <c r="G20" s="216"/>
      <c r="I20" s="185">
        <v>0.3526634685463782</v>
      </c>
      <c r="K20" s="185">
        <v>-0.09028706936875197</v>
      </c>
      <c r="M20" s="185">
        <v>30.252477455427563</v>
      </c>
      <c r="P20" s="216">
        <v>948.25</v>
      </c>
      <c r="Q20" s="217"/>
      <c r="R20" s="217"/>
      <c r="S20" s="218">
        <v>919.29</v>
      </c>
      <c r="T20" s="216"/>
      <c r="U20" s="219"/>
      <c r="V20" s="219"/>
    </row>
    <row r="21" spans="2:22" ht="5.25" customHeight="1">
      <c r="B21" s="215"/>
      <c r="C21" s="215"/>
      <c r="F21" s="216"/>
      <c r="G21" s="216"/>
      <c r="P21" s="216"/>
      <c r="Q21" s="217"/>
      <c r="R21" s="217"/>
      <c r="S21" s="218"/>
      <c r="T21" s="216"/>
      <c r="U21" s="219"/>
      <c r="V21" s="219"/>
    </row>
    <row r="22" spans="1:22" ht="10.5" customHeight="1">
      <c r="A22" s="182">
        <v>1970</v>
      </c>
      <c r="B22" s="215">
        <v>-2.842</v>
      </c>
      <c r="C22" s="215"/>
      <c r="D22" s="184">
        <v>2.4</v>
      </c>
      <c r="F22" s="216">
        <v>283.198</v>
      </c>
      <c r="G22" s="216"/>
      <c r="I22" s="185">
        <v>-0.2822076142434413</v>
      </c>
      <c r="K22" s="185">
        <v>0.23831747860107638</v>
      </c>
      <c r="M22" s="185">
        <v>28.12126387702818</v>
      </c>
      <c r="P22" s="216">
        <v>1012.9</v>
      </c>
      <c r="Q22" s="217"/>
      <c r="R22" s="217"/>
      <c r="S22" s="218">
        <v>1007.06</v>
      </c>
      <c r="T22" s="216"/>
      <c r="U22" s="219"/>
      <c r="V22" s="219"/>
    </row>
    <row r="23" spans="1:22" ht="10.5" customHeight="1">
      <c r="A23" s="182">
        <v>1971</v>
      </c>
      <c r="B23" s="215">
        <v>-23.033</v>
      </c>
      <c r="C23" s="215"/>
      <c r="D23" s="184">
        <v>-9.92</v>
      </c>
      <c r="F23" s="216">
        <v>303.037</v>
      </c>
      <c r="G23" s="216"/>
      <c r="I23" s="185">
        <v>-2.107049417275006</v>
      </c>
      <c r="K23" s="185">
        <v>-0.9074775417604332</v>
      </c>
      <c r="M23" s="185">
        <v>27.72170078855407</v>
      </c>
      <c r="P23" s="216">
        <v>1080.25</v>
      </c>
      <c r="Q23" s="217"/>
      <c r="R23" s="217"/>
      <c r="S23" s="218">
        <v>1093.14</v>
      </c>
      <c r="T23" s="216"/>
      <c r="U23" s="219"/>
      <c r="V23" s="219"/>
    </row>
    <row r="24" spans="1:22" ht="10.5" customHeight="1">
      <c r="A24" s="182">
        <v>1972</v>
      </c>
      <c r="B24" s="215">
        <v>-23.373</v>
      </c>
      <c r="C24" s="215"/>
      <c r="D24" s="184">
        <v>-20.38</v>
      </c>
      <c r="F24" s="216">
        <v>322.377</v>
      </c>
      <c r="G24" s="216"/>
      <c r="I24" s="185">
        <v>-1.9814175871686408</v>
      </c>
      <c r="K24" s="185">
        <v>-1.7276896601419112</v>
      </c>
      <c r="M24" s="185">
        <v>27.32911725061673</v>
      </c>
      <c r="P24" s="216">
        <v>1176.88</v>
      </c>
      <c r="Q24" s="217"/>
      <c r="R24" s="217"/>
      <c r="S24" s="218">
        <v>1179.61</v>
      </c>
      <c r="T24" s="216"/>
      <c r="U24" s="219"/>
      <c r="V24" s="219"/>
    </row>
    <row r="25" spans="1:22" ht="10.5" customHeight="1">
      <c r="A25" s="182">
        <v>1973</v>
      </c>
      <c r="B25" s="215">
        <v>-14.908</v>
      </c>
      <c r="C25" s="215"/>
      <c r="D25" s="184">
        <v>-19.21</v>
      </c>
      <c r="F25" s="216">
        <v>340.91</v>
      </c>
      <c r="G25" s="216"/>
      <c r="I25" s="185">
        <v>-1.172325936177909</v>
      </c>
      <c r="K25" s="185">
        <v>-1.5106239089064686</v>
      </c>
      <c r="M25" s="185">
        <v>26.80826636050517</v>
      </c>
      <c r="P25" s="216">
        <v>1311.03</v>
      </c>
      <c r="Q25" s="217"/>
      <c r="R25" s="217"/>
      <c r="S25" s="218">
        <v>1271.66</v>
      </c>
      <c r="T25" s="216"/>
      <c r="U25" s="219"/>
      <c r="V25" s="219"/>
    </row>
    <row r="26" spans="1:22" ht="10.5" customHeight="1">
      <c r="A26" s="182">
        <v>1974</v>
      </c>
      <c r="B26" s="215">
        <v>-6.135</v>
      </c>
      <c r="C26" s="215"/>
      <c r="D26" s="184">
        <v>1.27</v>
      </c>
      <c r="F26" s="216">
        <v>343.699</v>
      </c>
      <c r="G26" s="216"/>
      <c r="I26" s="185">
        <v>-0.4342133201217354</v>
      </c>
      <c r="K26" s="185">
        <v>0.08988604996815061</v>
      </c>
      <c r="M26" s="185">
        <v>24.325783848821573</v>
      </c>
      <c r="P26" s="216">
        <v>1438.95</v>
      </c>
      <c r="Q26" s="217"/>
      <c r="R26" s="217"/>
      <c r="S26" s="218">
        <v>1412.9</v>
      </c>
      <c r="T26" s="216"/>
      <c r="U26" s="219"/>
      <c r="V26" s="219"/>
    </row>
    <row r="27" spans="1:22" ht="10.5" customHeight="1">
      <c r="A27" s="182">
        <v>1975</v>
      </c>
      <c r="B27" s="215">
        <v>-53.242</v>
      </c>
      <c r="C27" s="215"/>
      <c r="D27" s="184">
        <v>-1.75</v>
      </c>
      <c r="F27" s="216">
        <v>394.7</v>
      </c>
      <c r="G27" s="216"/>
      <c r="I27" s="185">
        <v>-3.2926203301154597</v>
      </c>
      <c r="K27" s="185">
        <v>-0.1082244389335873</v>
      </c>
      <c r="M27" s="185">
        <v>24.409249169763946</v>
      </c>
      <c r="P27" s="216">
        <v>1560.8</v>
      </c>
      <c r="Q27" s="217"/>
      <c r="R27" s="217"/>
      <c r="S27" s="218">
        <v>1617.01</v>
      </c>
      <c r="T27" s="216"/>
      <c r="U27" s="219"/>
      <c r="V27" s="219"/>
    </row>
    <row r="28" spans="1:22" ht="10.5" customHeight="1">
      <c r="A28" s="182">
        <v>1976</v>
      </c>
      <c r="B28" s="215">
        <v>-73.732</v>
      </c>
      <c r="C28" s="215"/>
      <c r="D28" s="184">
        <v>-36.5</v>
      </c>
      <c r="F28" s="216">
        <v>477.404</v>
      </c>
      <c r="G28" s="216"/>
      <c r="I28" s="185">
        <v>-4.115174888793387</v>
      </c>
      <c r="K28" s="185">
        <v>-2.0371600314783085</v>
      </c>
      <c r="M28" s="185">
        <v>26.64516021007864</v>
      </c>
      <c r="P28" s="216">
        <v>1738.8</v>
      </c>
      <c r="Q28" s="217"/>
      <c r="R28" s="217"/>
      <c r="S28" s="218">
        <v>1791.71</v>
      </c>
      <c r="T28" s="216"/>
      <c r="U28" s="219"/>
      <c r="V28" s="219"/>
    </row>
    <row r="29" spans="1:22" ht="10.5" customHeight="1">
      <c r="A29" s="182">
        <v>1977</v>
      </c>
      <c r="B29" s="215">
        <v>-53.659</v>
      </c>
      <c r="C29" s="215"/>
      <c r="D29" s="184">
        <v>-21.43</v>
      </c>
      <c r="F29" s="216">
        <v>549.104</v>
      </c>
      <c r="G29" s="216"/>
      <c r="I29" s="185">
        <v>-2.6794533134259795</v>
      </c>
      <c r="K29" s="185">
        <v>-1.0701035149130385</v>
      </c>
      <c r="M29" s="185">
        <v>27.419417659953766</v>
      </c>
      <c r="P29" s="216">
        <v>1974.35</v>
      </c>
      <c r="Q29" s="217"/>
      <c r="R29" s="217"/>
      <c r="S29" s="218">
        <v>2002.61</v>
      </c>
      <c r="T29" s="216"/>
      <c r="U29" s="219"/>
      <c r="V29" s="219"/>
    </row>
    <row r="30" spans="1:22" ht="10.5" customHeight="1">
      <c r="A30" s="182">
        <v>1978</v>
      </c>
      <c r="B30" s="215">
        <v>-59.185</v>
      </c>
      <c r="C30" s="215"/>
      <c r="D30" s="184">
        <v>-31.12</v>
      </c>
      <c r="F30" s="216">
        <v>607.126</v>
      </c>
      <c r="G30" s="216"/>
      <c r="I30" s="185">
        <v>-2.6727813002402496</v>
      </c>
      <c r="K30" s="185">
        <v>-1.4053722068678987</v>
      </c>
      <c r="M30" s="185">
        <v>27.41767372965552</v>
      </c>
      <c r="P30" s="216">
        <v>2218.35</v>
      </c>
      <c r="Q30" s="217"/>
      <c r="R30" s="217"/>
      <c r="S30" s="218">
        <v>2214.36</v>
      </c>
      <c r="T30" s="216"/>
      <c r="U30" s="219"/>
      <c r="V30" s="219"/>
    </row>
    <row r="31" spans="1:22" ht="10.5" customHeight="1">
      <c r="A31" s="182">
        <v>1979</v>
      </c>
      <c r="B31" s="215">
        <v>-40.726</v>
      </c>
      <c r="C31" s="215"/>
      <c r="D31" s="184">
        <v>-14.42</v>
      </c>
      <c r="F31" s="216">
        <v>640.306</v>
      </c>
      <c r="G31" s="216"/>
      <c r="I31" s="185">
        <v>-1.6431646432735796</v>
      </c>
      <c r="K31" s="185">
        <v>-0.5818011627953891</v>
      </c>
      <c r="M31" s="185">
        <v>25.834311743749268</v>
      </c>
      <c r="P31" s="216">
        <v>2502.43</v>
      </c>
      <c r="Q31" s="217"/>
      <c r="R31" s="217"/>
      <c r="S31" s="218">
        <v>2478.51</v>
      </c>
      <c r="T31" s="216"/>
      <c r="U31" s="219"/>
      <c r="V31" s="219"/>
    </row>
    <row r="32" spans="2:22" ht="5.25" customHeight="1">
      <c r="B32" s="215"/>
      <c r="C32" s="215"/>
      <c r="F32" s="216"/>
      <c r="G32" s="216"/>
      <c r="P32" s="216"/>
      <c r="Q32" s="217"/>
      <c r="R32" s="217"/>
      <c r="S32" s="218"/>
      <c r="T32" s="216"/>
      <c r="U32" s="219"/>
      <c r="V32" s="219"/>
    </row>
    <row r="33" spans="1:22" ht="10.5" customHeight="1">
      <c r="A33" s="182">
        <v>1980</v>
      </c>
      <c r="B33" s="215">
        <v>-73.83</v>
      </c>
      <c r="C33" s="215"/>
      <c r="D33" s="184">
        <v>-15.78</v>
      </c>
      <c r="F33" s="216">
        <v>711.923</v>
      </c>
      <c r="G33" s="216"/>
      <c r="I33" s="185">
        <v>-2.6611255086703745</v>
      </c>
      <c r="K33" s="185">
        <v>-0.5687736763757079</v>
      </c>
      <c r="M33" s="185">
        <v>25.660523574551526</v>
      </c>
      <c r="P33" s="216">
        <v>2725.43</v>
      </c>
      <c r="Q33" s="217"/>
      <c r="R33" s="217"/>
      <c r="S33" s="218">
        <v>2774.39</v>
      </c>
      <c r="T33" s="216"/>
      <c r="U33" s="219"/>
      <c r="V33" s="219"/>
    </row>
    <row r="34" spans="1:22" ht="10.5" customHeight="1">
      <c r="A34" s="182">
        <v>1981</v>
      </c>
      <c r="B34" s="215">
        <v>-78.968</v>
      </c>
      <c r="C34" s="215"/>
      <c r="D34" s="184">
        <v>-19.96</v>
      </c>
      <c r="F34" s="216">
        <v>789.41</v>
      </c>
      <c r="G34" s="216"/>
      <c r="I34" s="185">
        <v>-2.5396784557643515</v>
      </c>
      <c r="K34" s="185">
        <v>-0.6419306804915466</v>
      </c>
      <c r="M34" s="185">
        <v>25.388101126594776</v>
      </c>
      <c r="P34" s="216">
        <v>3058.55</v>
      </c>
      <c r="Q34" s="217"/>
      <c r="R34" s="217"/>
      <c r="S34" s="218">
        <v>3109.37</v>
      </c>
      <c r="T34" s="216"/>
      <c r="U34" s="219"/>
      <c r="V34" s="219"/>
    </row>
    <row r="35" spans="1:22" ht="10.5" customHeight="1">
      <c r="A35" s="182">
        <v>1982</v>
      </c>
      <c r="B35" s="215">
        <v>-127.977</v>
      </c>
      <c r="C35" s="215"/>
      <c r="D35" s="184">
        <v>-46.72</v>
      </c>
      <c r="F35" s="216">
        <v>924.575</v>
      </c>
      <c r="G35" s="216"/>
      <c r="I35" s="185">
        <v>-3.747639002363194</v>
      </c>
      <c r="K35" s="185">
        <v>-1.3681340724537099</v>
      </c>
      <c r="M35" s="185">
        <v>27.07496917891457</v>
      </c>
      <c r="P35" s="216">
        <v>3225.53</v>
      </c>
      <c r="Q35" s="217"/>
      <c r="R35" s="217"/>
      <c r="S35" s="218">
        <v>3414.87</v>
      </c>
      <c r="T35" s="216"/>
      <c r="U35" s="219"/>
      <c r="V35" s="219"/>
    </row>
    <row r="36" spans="1:22" ht="10.5" customHeight="1">
      <c r="A36" s="182">
        <v>1983</v>
      </c>
      <c r="B36" s="215">
        <v>-207.802</v>
      </c>
      <c r="C36" s="215"/>
      <c r="D36" s="184">
        <v>-115.6</v>
      </c>
      <c r="F36" s="216">
        <v>1137.268</v>
      </c>
      <c r="G36" s="216"/>
      <c r="I36" s="185">
        <v>-5.653953103658436</v>
      </c>
      <c r="K36" s="185">
        <v>-3.1452872387316546</v>
      </c>
      <c r="M36" s="185">
        <v>30.943205254479857</v>
      </c>
      <c r="P36" s="216">
        <v>3442.68</v>
      </c>
      <c r="Q36" s="217"/>
      <c r="R36" s="217"/>
      <c r="S36" s="218">
        <v>3675.34</v>
      </c>
      <c r="T36" s="216"/>
      <c r="U36" s="219"/>
      <c r="V36" s="219"/>
    </row>
    <row r="37" spans="1:22" ht="10.5" customHeight="1">
      <c r="A37" s="182">
        <v>1984</v>
      </c>
      <c r="B37" s="215">
        <v>-185.367</v>
      </c>
      <c r="C37" s="215"/>
      <c r="D37" s="184">
        <v>-142.57</v>
      </c>
      <c r="F37" s="216">
        <v>1306.975</v>
      </c>
      <c r="G37" s="216"/>
      <c r="I37" s="185">
        <v>-4.718302330553774</v>
      </c>
      <c r="K37" s="185">
        <v>-3.6289542543551523</v>
      </c>
      <c r="M37" s="185">
        <v>33.26753515175581</v>
      </c>
      <c r="P37" s="216">
        <v>3846.7</v>
      </c>
      <c r="Q37" s="217"/>
      <c r="R37" s="217"/>
      <c r="S37" s="218">
        <v>3928.68</v>
      </c>
      <c r="T37" s="216"/>
      <c r="U37" s="219"/>
      <c r="V37" s="219"/>
    </row>
    <row r="38" spans="1:22" ht="10.5" customHeight="1">
      <c r="A38" s="182">
        <v>1985</v>
      </c>
      <c r="B38" s="215">
        <v>-212.308</v>
      </c>
      <c r="C38" s="215"/>
      <c r="D38" s="184">
        <v>-178.19</v>
      </c>
      <c r="F38" s="216">
        <v>1507.26</v>
      </c>
      <c r="G38" s="216"/>
      <c r="I38" s="185">
        <v>-5.061520306111501</v>
      </c>
      <c r="K38" s="185">
        <v>-4.3</v>
      </c>
      <c r="M38" s="185">
        <v>35.9337712031088</v>
      </c>
      <c r="P38" s="216">
        <v>4148.88</v>
      </c>
      <c r="Q38" s="217"/>
      <c r="R38" s="217"/>
      <c r="S38" s="218">
        <v>4194.55</v>
      </c>
      <c r="T38" s="216"/>
      <c r="U38" s="219"/>
      <c r="V38" s="219"/>
    </row>
    <row r="39" spans="1:22" ht="10.5" customHeight="1">
      <c r="A39" s="182">
        <v>1986</v>
      </c>
      <c r="B39" s="215">
        <v>-221.227</v>
      </c>
      <c r="C39" s="215"/>
      <c r="D39" s="184">
        <v>-209.55</v>
      </c>
      <c r="F39" s="216">
        <v>1740.623</v>
      </c>
      <c r="G39" s="216"/>
      <c r="I39" s="185">
        <v>-4.980649431640375</v>
      </c>
      <c r="K39" s="185">
        <v>-4.717756369702797</v>
      </c>
      <c r="M39" s="185">
        <v>39.18795154140391</v>
      </c>
      <c r="P39" s="216">
        <v>4406.75</v>
      </c>
      <c r="Q39" s="217"/>
      <c r="R39" s="217"/>
      <c r="S39" s="218">
        <v>4441.73</v>
      </c>
      <c r="T39" s="216"/>
      <c r="U39" s="219"/>
      <c r="V39" s="219"/>
    </row>
    <row r="40" spans="1:22" ht="10.5" customHeight="1">
      <c r="A40" s="182">
        <v>1987</v>
      </c>
      <c r="B40" s="215">
        <v>-149.73</v>
      </c>
      <c r="C40" s="215"/>
      <c r="D40" s="184">
        <v>-152.28</v>
      </c>
      <c r="F40" s="216">
        <v>1889.753</v>
      </c>
      <c r="G40" s="216"/>
      <c r="I40" s="185">
        <v>-3.18150718404848</v>
      </c>
      <c r="K40" s="185">
        <v>-3.235690335850548</v>
      </c>
      <c r="M40" s="185">
        <v>40.15402888918164</v>
      </c>
      <c r="P40" s="216">
        <v>4654.43</v>
      </c>
      <c r="Q40" s="217"/>
      <c r="R40" s="217"/>
      <c r="S40" s="218">
        <v>4706.26</v>
      </c>
      <c r="T40" s="216"/>
      <c r="U40" s="219"/>
      <c r="V40" s="219"/>
    </row>
    <row r="41" spans="1:22" ht="10.5" customHeight="1">
      <c r="A41" s="182">
        <v>1988</v>
      </c>
      <c r="B41" s="215">
        <v>-155.178</v>
      </c>
      <c r="C41" s="215"/>
      <c r="D41" s="184">
        <v>-118.25</v>
      </c>
      <c r="F41" s="216">
        <v>2051.616</v>
      </c>
      <c r="G41" s="216"/>
      <c r="I41" s="185">
        <v>-3.0960551622866173</v>
      </c>
      <c r="K41" s="185">
        <v>-2.3592811026072797</v>
      </c>
      <c r="M41" s="185">
        <v>40.933098170035834</v>
      </c>
      <c r="P41" s="216">
        <v>5011.9</v>
      </c>
      <c r="Q41" s="217"/>
      <c r="R41" s="217"/>
      <c r="S41" s="218">
        <v>5012.12</v>
      </c>
      <c r="T41" s="216"/>
      <c r="U41" s="219"/>
      <c r="V41" s="219"/>
    </row>
    <row r="42" spans="1:22" ht="10.5" customHeight="1">
      <c r="A42" s="182">
        <v>1989</v>
      </c>
      <c r="B42" s="215">
        <v>-152.639</v>
      </c>
      <c r="C42" s="215"/>
      <c r="D42" s="184">
        <v>-110.76</v>
      </c>
      <c r="F42" s="216">
        <v>2190.716</v>
      </c>
      <c r="G42" s="216"/>
      <c r="I42" s="185">
        <v>-2.842889470400343</v>
      </c>
      <c r="K42" s="185">
        <v>-2.062896361621486</v>
      </c>
      <c r="M42" s="185">
        <v>40.80191464198244</v>
      </c>
      <c r="P42" s="216">
        <v>5401.7</v>
      </c>
      <c r="Q42" s="217"/>
      <c r="R42" s="217"/>
      <c r="S42" s="218">
        <v>5369.15</v>
      </c>
      <c r="T42" s="216"/>
      <c r="U42" s="219"/>
      <c r="V42" s="219"/>
    </row>
    <row r="43" spans="2:22" ht="5.25" customHeight="1">
      <c r="B43" s="215"/>
      <c r="C43" s="215"/>
      <c r="F43" s="216"/>
      <c r="G43" s="216"/>
      <c r="P43" s="216"/>
      <c r="Q43" s="217"/>
      <c r="R43" s="217"/>
      <c r="S43" s="218"/>
      <c r="T43" s="216"/>
      <c r="U43" s="219"/>
      <c r="V43" s="219"/>
    </row>
    <row r="44" spans="1:22" ht="10.5" customHeight="1">
      <c r="A44" s="182">
        <v>1990</v>
      </c>
      <c r="B44" s="215">
        <v>-221.036</v>
      </c>
      <c r="C44" s="215"/>
      <c r="D44" s="184">
        <v>-114.51</v>
      </c>
      <c r="F44" s="216">
        <v>2411.558</v>
      </c>
      <c r="G44" s="216"/>
      <c r="I44" s="185">
        <v>-3.850727599296878</v>
      </c>
      <c r="K44" s="185">
        <v>-1.9949095052185413</v>
      </c>
      <c r="M44" s="185">
        <v>42.01240045922465</v>
      </c>
      <c r="P44" s="216">
        <v>5736.95</v>
      </c>
      <c r="Q44" s="217"/>
      <c r="R44" s="217"/>
      <c r="S44" s="218">
        <v>5740.11</v>
      </c>
      <c r="T44" s="216"/>
      <c r="U44" s="219"/>
      <c r="V44" s="219"/>
    </row>
    <row r="45" spans="1:22" ht="10.5" customHeight="1">
      <c r="A45" s="182">
        <v>1991</v>
      </c>
      <c r="B45" s="215">
        <v>-269.238</v>
      </c>
      <c r="C45" s="215"/>
      <c r="D45" s="184">
        <v>-140.88</v>
      </c>
      <c r="F45" s="216">
        <v>2688.999</v>
      </c>
      <c r="G45" s="216"/>
      <c r="I45" s="185">
        <v>-4.4039839633860085</v>
      </c>
      <c r="K45" s="185">
        <v>-2.3044045073942794</v>
      </c>
      <c r="M45" s="185">
        <v>43.98453588854847</v>
      </c>
      <c r="P45" s="216">
        <v>5934.18</v>
      </c>
      <c r="Q45" s="217"/>
      <c r="R45" s="217"/>
      <c r="S45" s="218">
        <v>6113.51</v>
      </c>
      <c r="T45" s="216"/>
      <c r="U45" s="219"/>
      <c r="V45" s="219"/>
    </row>
    <row r="46" spans="1:22" ht="10.5" customHeight="1">
      <c r="A46" s="182">
        <v>1992</v>
      </c>
      <c r="B46" s="215">
        <v>-290.321</v>
      </c>
      <c r="C46" s="215"/>
      <c r="D46" s="184">
        <v>-171.02</v>
      </c>
      <c r="F46" s="216">
        <v>2999.737</v>
      </c>
      <c r="G46" s="216"/>
      <c r="I46" s="185">
        <v>-4.525827934326459</v>
      </c>
      <c r="K46" s="185">
        <v>-2.66603894767692</v>
      </c>
      <c r="M46" s="185">
        <v>46.76304335625963</v>
      </c>
      <c r="P46" s="216">
        <v>6240.63</v>
      </c>
      <c r="Q46" s="217"/>
      <c r="R46" s="217"/>
      <c r="S46" s="218">
        <v>6414.76</v>
      </c>
      <c r="T46" s="216"/>
      <c r="U46" s="219"/>
      <c r="V46" s="219"/>
    </row>
    <row r="47" spans="1:22" ht="10.5" customHeight="1">
      <c r="A47" s="182">
        <v>1993</v>
      </c>
      <c r="B47" s="215">
        <v>-255.051</v>
      </c>
      <c r="C47" s="215"/>
      <c r="D47" s="184">
        <v>-181.62</v>
      </c>
      <c r="F47" s="216">
        <v>3248.396</v>
      </c>
      <c r="G47" s="216"/>
      <c r="I47" s="185">
        <v>-3.7990708288212867</v>
      </c>
      <c r="K47" s="185">
        <v>-2.7052912708851258</v>
      </c>
      <c r="M47" s="185">
        <v>48.38595607960664</v>
      </c>
      <c r="P47" s="216">
        <v>6578.43</v>
      </c>
      <c r="Q47" s="217"/>
      <c r="R47" s="217"/>
      <c r="S47" s="218">
        <v>6713.51</v>
      </c>
      <c r="T47" s="216"/>
      <c r="U47" s="219"/>
      <c r="V47" s="219"/>
    </row>
    <row r="48" spans="1:22" ht="10.5" customHeight="1">
      <c r="A48" s="182">
        <v>1994</v>
      </c>
      <c r="B48" s="215">
        <v>-203.186</v>
      </c>
      <c r="C48" s="215"/>
      <c r="D48" s="184">
        <v>-137.55</v>
      </c>
      <c r="F48" s="216">
        <v>3433.065</v>
      </c>
      <c r="G48" s="216"/>
      <c r="I48" s="185">
        <v>-2.890118158788229</v>
      </c>
      <c r="K48" s="185">
        <v>-1.956511534954775</v>
      </c>
      <c r="M48" s="185">
        <v>48.83192492002555</v>
      </c>
      <c r="P48" s="216">
        <v>6964.23</v>
      </c>
      <c r="Q48" s="217"/>
      <c r="R48" s="217"/>
      <c r="S48" s="218">
        <v>7030.37</v>
      </c>
      <c r="T48" s="216"/>
      <c r="U48" s="219"/>
      <c r="V48" s="219"/>
    </row>
    <row r="49" spans="1:22" ht="10.5" customHeight="1">
      <c r="A49" s="182">
        <v>1995</v>
      </c>
      <c r="B49" s="215">
        <v>-163.952</v>
      </c>
      <c r="C49" s="215"/>
      <c r="D49" s="184">
        <v>-148.73</v>
      </c>
      <c r="F49" s="216">
        <v>3604.378</v>
      </c>
      <c r="G49" s="216"/>
      <c r="I49" s="185">
        <v>-2.22496352841391</v>
      </c>
      <c r="K49" s="185">
        <v>-2.0183884648006782</v>
      </c>
      <c r="M49" s="185">
        <v>48.91437489397795</v>
      </c>
      <c r="P49" s="216">
        <v>7325.08</v>
      </c>
      <c r="Q49" s="217"/>
      <c r="R49" s="217"/>
      <c r="S49" s="218">
        <v>7368.75</v>
      </c>
      <c r="T49" s="216"/>
      <c r="U49" s="219"/>
      <c r="V49" s="219"/>
    </row>
    <row r="50" spans="1:22" ht="10.5" customHeight="1">
      <c r="A50" s="182">
        <v>1996</v>
      </c>
      <c r="B50" s="215">
        <v>-107.431</v>
      </c>
      <c r="C50" s="215"/>
      <c r="D50" s="184">
        <v>-99.59</v>
      </c>
      <c r="F50" s="216">
        <v>3734.073</v>
      </c>
      <c r="G50" s="216"/>
      <c r="I50" s="185">
        <v>-1.3915319791615395</v>
      </c>
      <c r="K50" s="185">
        <v>-1.2899690946253661</v>
      </c>
      <c r="M50" s="185">
        <v>48.366691104277784</v>
      </c>
      <c r="P50" s="216">
        <v>7697.35</v>
      </c>
      <c r="Q50" s="217"/>
      <c r="R50" s="217"/>
      <c r="S50" s="218">
        <v>7720.34</v>
      </c>
      <c r="T50" s="216"/>
      <c r="U50" s="219"/>
      <c r="V50" s="219"/>
    </row>
    <row r="51" spans="1:22" ht="10.5" customHeight="1">
      <c r="A51" s="182">
        <v>1997</v>
      </c>
      <c r="B51" s="215">
        <v>-21.884</v>
      </c>
      <c r="C51" s="215"/>
      <c r="D51" s="184">
        <v>-94.98</v>
      </c>
      <c r="F51" s="216">
        <v>3772.344</v>
      </c>
      <c r="G51" s="216"/>
      <c r="I51" s="185">
        <v>-0.27057971122008156</v>
      </c>
      <c r="K51" s="185">
        <v>-1.174358479788126</v>
      </c>
      <c r="M51" s="185">
        <v>46.642284323835106</v>
      </c>
      <c r="P51" s="216">
        <v>8186.63</v>
      </c>
      <c r="Q51" s="217"/>
      <c r="R51" s="217"/>
      <c r="S51" s="218">
        <v>8087.82</v>
      </c>
      <c r="T51" s="216"/>
      <c r="U51" s="219"/>
      <c r="V51" s="219"/>
    </row>
    <row r="52" spans="1:22" ht="10.5" customHeight="1">
      <c r="A52" s="182">
        <v>1998</v>
      </c>
      <c r="B52" s="215">
        <v>69.27</v>
      </c>
      <c r="C52" s="215"/>
      <c r="D52" s="184">
        <v>-67.33</v>
      </c>
      <c r="F52" s="216">
        <v>3721.099</v>
      </c>
      <c r="G52" s="216"/>
      <c r="I52" s="185">
        <v>0.820491560556707</v>
      </c>
      <c r="K52" s="185">
        <v>-0.797512585134735</v>
      </c>
      <c r="M52" s="185">
        <v>44.075795084394436</v>
      </c>
      <c r="P52" s="216">
        <v>8626.33</v>
      </c>
      <c r="Q52" s="217"/>
      <c r="R52" s="217"/>
      <c r="S52" s="218">
        <v>8442.5</v>
      </c>
      <c r="T52" s="216"/>
      <c r="U52" s="219"/>
      <c r="V52" s="219"/>
    </row>
    <row r="53" spans="1:22" ht="10.5" customHeight="1">
      <c r="A53" s="182">
        <v>1999</v>
      </c>
      <c r="B53" s="215">
        <v>125.61</v>
      </c>
      <c r="C53" s="215"/>
      <c r="D53" s="184">
        <v>-40.67</v>
      </c>
      <c r="F53" s="216">
        <v>3632.363</v>
      </c>
      <c r="G53" s="216"/>
      <c r="I53" s="185">
        <v>1.4209452832557872</v>
      </c>
      <c r="K53" s="185">
        <v>-0.46007359820088267</v>
      </c>
      <c r="M53" s="185">
        <v>41.090590493773114</v>
      </c>
      <c r="P53" s="216">
        <v>9127</v>
      </c>
      <c r="Q53" s="217"/>
      <c r="R53" s="217"/>
      <c r="S53" s="218">
        <v>8839.89</v>
      </c>
      <c r="T53" s="216"/>
      <c r="U53" s="219"/>
      <c r="V53" s="219"/>
    </row>
    <row r="54" spans="2:22" ht="5.25" customHeight="1">
      <c r="B54" s="215"/>
      <c r="C54" s="215"/>
      <c r="F54" s="216"/>
      <c r="G54" s="216"/>
      <c r="P54" s="216"/>
      <c r="Q54" s="217"/>
      <c r="R54" s="217"/>
      <c r="S54" s="218"/>
      <c r="T54" s="216"/>
      <c r="U54" s="219"/>
      <c r="V54" s="219"/>
    </row>
    <row r="55" spans="1:22" ht="10.5" customHeight="1">
      <c r="A55" s="220">
        <v>2000</v>
      </c>
      <c r="B55" s="215">
        <v>236.241</v>
      </c>
      <c r="C55" s="215"/>
      <c r="D55" s="184">
        <v>46.6</v>
      </c>
      <c r="F55" s="216">
        <v>3409.804</v>
      </c>
      <c r="G55" s="216"/>
      <c r="H55" s="221"/>
      <c r="I55" s="185">
        <v>2.532505748605059</v>
      </c>
      <c r="K55" s="185">
        <v>0.49955243960614687</v>
      </c>
      <c r="M55" s="185">
        <v>36.55313104675532</v>
      </c>
      <c r="P55" s="216">
        <v>9708.45</v>
      </c>
      <c r="Q55" s="217"/>
      <c r="R55" s="217"/>
      <c r="S55" s="218">
        <v>9328.35</v>
      </c>
      <c r="T55" s="216"/>
      <c r="U55" s="219"/>
      <c r="V55" s="219"/>
    </row>
    <row r="56" spans="1:22" ht="10.5" customHeight="1">
      <c r="A56" s="220">
        <v>2001</v>
      </c>
      <c r="B56" s="215">
        <v>128.236</v>
      </c>
      <c r="C56" s="215"/>
      <c r="D56" s="184">
        <v>34.6</v>
      </c>
      <c r="F56" s="216">
        <v>3319.615</v>
      </c>
      <c r="G56" s="216"/>
      <c r="H56" s="221"/>
      <c r="I56" s="185">
        <v>1.2952647224295657</v>
      </c>
      <c r="K56" s="185">
        <v>0.4</v>
      </c>
      <c r="M56" s="185">
        <v>33.53021149714606</v>
      </c>
      <c r="P56" s="216">
        <v>10059.78</v>
      </c>
      <c r="Q56" s="217"/>
      <c r="R56" s="217"/>
      <c r="S56" s="218">
        <v>9900.37</v>
      </c>
      <c r="T56" s="216"/>
      <c r="U56" s="219"/>
      <c r="V56" s="219"/>
    </row>
    <row r="57" spans="1:22" ht="10.5" customHeight="1">
      <c r="A57" s="220">
        <v>2002</v>
      </c>
      <c r="B57" s="215">
        <v>-157.758</v>
      </c>
      <c r="C57" s="215"/>
      <c r="D57" s="184">
        <v>-162.16</v>
      </c>
      <c r="F57" s="216">
        <v>3540.427</v>
      </c>
      <c r="G57" s="216"/>
      <c r="H57" s="221"/>
      <c r="I57" s="185">
        <v>-1.5083987975492035</v>
      </c>
      <c r="K57" s="185">
        <v>-1.5504884000214179</v>
      </c>
      <c r="M57" s="185">
        <v>33.851695822783846</v>
      </c>
      <c r="P57" s="216">
        <v>10378.4</v>
      </c>
      <c r="Q57" s="217"/>
      <c r="R57" s="217"/>
      <c r="S57" s="218">
        <v>10458.64</v>
      </c>
      <c r="T57" s="216"/>
      <c r="U57" s="219"/>
      <c r="V57" s="219"/>
    </row>
    <row r="58" spans="1:22" ht="10.5" customHeight="1">
      <c r="A58" s="220">
        <v>2003</v>
      </c>
      <c r="B58" s="215">
        <v>-377.585</v>
      </c>
      <c r="C58" s="215"/>
      <c r="D58" s="184">
        <v>-288</v>
      </c>
      <c r="F58" s="216">
        <v>3913.443</v>
      </c>
      <c r="G58" s="216"/>
      <c r="H58" s="221"/>
      <c r="I58" s="185">
        <v>-3.428408251024659</v>
      </c>
      <c r="K58" s="185">
        <v>-2.6149915285170278</v>
      </c>
      <c r="M58" s="185">
        <v>35.5334037928273</v>
      </c>
      <c r="P58" s="216">
        <v>10803.65</v>
      </c>
      <c r="Q58" s="217"/>
      <c r="R58" s="217"/>
      <c r="S58" s="218">
        <v>11013.42</v>
      </c>
      <c r="T58" s="216"/>
      <c r="U58" s="219"/>
      <c r="V58" s="219"/>
    </row>
    <row r="59" spans="1:22" ht="10.5" customHeight="1">
      <c r="A59" s="220">
        <v>2004</v>
      </c>
      <c r="B59" s="215">
        <v>-412.727</v>
      </c>
      <c r="C59" s="215"/>
      <c r="D59" s="184">
        <v>-282.22</v>
      </c>
      <c r="F59" s="216">
        <v>4295.544</v>
      </c>
      <c r="G59" s="216"/>
      <c r="H59" s="221"/>
      <c r="I59" s="185">
        <v>-3.5516718528411517</v>
      </c>
      <c r="K59" s="185">
        <v>-2.4286097839705905</v>
      </c>
      <c r="M59" s="185">
        <v>36.96477990885184</v>
      </c>
      <c r="P59" s="216">
        <v>11503.68</v>
      </c>
      <c r="Q59" s="217"/>
      <c r="R59" s="217"/>
      <c r="S59" s="218">
        <v>11620.64</v>
      </c>
      <c r="T59" s="216"/>
      <c r="U59" s="219"/>
      <c r="V59" s="219"/>
    </row>
    <row r="60" spans="1:22" ht="10.5" customHeight="1">
      <c r="A60" s="220">
        <v>2005</v>
      </c>
      <c r="B60" s="215">
        <v>-318.346</v>
      </c>
      <c r="C60" s="215"/>
      <c r="D60" s="184">
        <v>-227.93</v>
      </c>
      <c r="F60" s="216">
        <v>4592.213</v>
      </c>
      <c r="G60" s="216"/>
      <c r="H60" s="221"/>
      <c r="I60" s="185">
        <v>-2.587850646584661</v>
      </c>
      <c r="K60" s="185">
        <v>-1.8528544347221003</v>
      </c>
      <c r="M60" s="185">
        <v>37.330330462152766</v>
      </c>
      <c r="P60" s="216">
        <v>12234.9</v>
      </c>
      <c r="Q60" s="217"/>
      <c r="R60" s="217"/>
      <c r="S60" s="218">
        <v>12301.56</v>
      </c>
      <c r="T60" s="216"/>
      <c r="U60" s="219"/>
      <c r="V60" s="219"/>
    </row>
    <row r="61" spans="1:22" ht="10.5" customHeight="1">
      <c r="A61" s="220">
        <v>2006</v>
      </c>
      <c r="B61" s="215">
        <v>-248.181</v>
      </c>
      <c r="C61" s="215"/>
      <c r="D61" s="184">
        <v>-233.41</v>
      </c>
      <c r="F61" s="216">
        <v>4828.973</v>
      </c>
      <c r="G61" s="216"/>
      <c r="H61" s="221"/>
      <c r="I61" s="185">
        <v>-1.9024159159009533</v>
      </c>
      <c r="K61" s="185">
        <v>-1.7891897402719852</v>
      </c>
      <c r="M61" s="185">
        <v>37.01619017030302</v>
      </c>
      <c r="P61" s="216">
        <v>13009.93</v>
      </c>
      <c r="Q61" s="217"/>
      <c r="R61" s="217"/>
      <c r="S61" s="218">
        <v>13045.57</v>
      </c>
      <c r="T61" s="216"/>
      <c r="U61" s="219"/>
      <c r="V61" s="219"/>
    </row>
    <row r="62" spans="1:22" ht="10.5" customHeight="1">
      <c r="A62" s="220">
        <v>2007</v>
      </c>
      <c r="B62" s="215">
        <v>-160.72044191547639</v>
      </c>
      <c r="C62" s="215"/>
      <c r="D62" s="184">
        <v>-156.23</v>
      </c>
      <c r="F62" s="216">
        <v>5035.129</v>
      </c>
      <c r="G62" s="216"/>
      <c r="H62" s="221"/>
      <c r="I62" s="185">
        <v>-1.1685725372792402</v>
      </c>
      <c r="K62" s="185">
        <v>-1.1359232548349263</v>
      </c>
      <c r="M62" s="185">
        <v>36.60961481273589</v>
      </c>
      <c r="P62" s="216">
        <v>13642.28</v>
      </c>
      <c r="Q62" s="217"/>
      <c r="R62" s="217"/>
      <c r="S62" s="218">
        <v>13753.57</v>
      </c>
      <c r="T62" s="216"/>
      <c r="U62" s="219"/>
      <c r="V62" s="219"/>
    </row>
    <row r="63" spans="1:22" ht="10.5" customHeight="1">
      <c r="A63" s="220">
        <v>2008</v>
      </c>
      <c r="B63" s="215">
        <v>-454.8190765117823</v>
      </c>
      <c r="C63" s="215"/>
      <c r="D63" s="184">
        <v>-354.35</v>
      </c>
      <c r="F63" s="216">
        <v>5802.851</v>
      </c>
      <c r="G63" s="216"/>
      <c r="H63" s="221"/>
      <c r="I63" s="185">
        <v>-3.1501856336766365</v>
      </c>
      <c r="K63" s="185">
        <v>-2.454312795880273</v>
      </c>
      <c r="M63" s="185">
        <v>40.19193300941622</v>
      </c>
      <c r="P63" s="216">
        <v>14224.25</v>
      </c>
      <c r="Q63" s="217"/>
      <c r="R63" s="217"/>
      <c r="S63" s="218">
        <v>14437.85</v>
      </c>
      <c r="T63" s="216"/>
      <c r="U63" s="219"/>
      <c r="V63" s="219"/>
    </row>
    <row r="64" spans="1:22" ht="3" customHeight="1" thickBot="1">
      <c r="A64" s="220"/>
      <c r="B64" s="215"/>
      <c r="C64" s="215"/>
      <c r="F64" s="216"/>
      <c r="G64" s="216"/>
      <c r="H64" s="221"/>
      <c r="P64" s="216"/>
      <c r="Q64" s="217"/>
      <c r="R64" s="217"/>
      <c r="S64" s="218"/>
      <c r="T64" s="216"/>
      <c r="U64" s="219"/>
      <c r="V64" s="219"/>
    </row>
    <row r="65" spans="1:23" s="222" customFormat="1" ht="15" customHeight="1">
      <c r="A65" s="259"/>
      <c r="B65" s="260"/>
      <c r="C65" s="260"/>
      <c r="D65" s="261"/>
      <c r="E65" s="261"/>
      <c r="F65" s="260"/>
      <c r="G65" s="260"/>
      <c r="H65" s="260"/>
      <c r="I65" s="262"/>
      <c r="J65" s="262"/>
      <c r="K65" s="263"/>
      <c r="L65" s="263"/>
      <c r="M65" s="263"/>
      <c r="N65" s="263"/>
      <c r="O65" s="260"/>
      <c r="P65" s="264"/>
      <c r="Q65" s="264"/>
      <c r="R65" s="264"/>
      <c r="S65" s="265"/>
      <c r="T65" s="265"/>
      <c r="U65" s="260"/>
      <c r="V65" s="260"/>
      <c r="W65" s="260"/>
    </row>
    <row r="66" spans="1:20" s="228" customFormat="1" ht="10.5" customHeight="1">
      <c r="A66" s="223" t="s">
        <v>105</v>
      </c>
      <c r="B66" s="224"/>
      <c r="C66" s="224"/>
      <c r="D66" s="225"/>
      <c r="E66" s="225"/>
      <c r="F66" s="224"/>
      <c r="G66" s="224"/>
      <c r="H66" s="224"/>
      <c r="I66" s="226"/>
      <c r="J66" s="226"/>
      <c r="K66" s="227"/>
      <c r="L66" s="227"/>
      <c r="M66" s="227"/>
      <c r="N66" s="227"/>
      <c r="S66" s="229"/>
      <c r="T66" s="229"/>
    </row>
    <row r="67" spans="1:20" s="228" customFormat="1" ht="4.5" customHeight="1">
      <c r="A67" s="223"/>
      <c r="B67" s="224"/>
      <c r="C67" s="224"/>
      <c r="D67" s="225"/>
      <c r="E67" s="225"/>
      <c r="F67" s="224"/>
      <c r="G67" s="224"/>
      <c r="H67" s="224"/>
      <c r="I67" s="226"/>
      <c r="J67" s="226"/>
      <c r="K67" s="227"/>
      <c r="L67" s="227"/>
      <c r="M67" s="227"/>
      <c r="N67" s="227"/>
      <c r="S67" s="229"/>
      <c r="T67" s="229"/>
    </row>
    <row r="68" spans="1:20" s="228" customFormat="1" ht="10.5" customHeight="1">
      <c r="A68" s="237" t="s">
        <v>106</v>
      </c>
      <c r="B68" s="238"/>
      <c r="C68" s="238"/>
      <c r="D68" s="239"/>
      <c r="E68" s="239"/>
      <c r="F68" s="238"/>
      <c r="G68" s="238"/>
      <c r="H68" s="238"/>
      <c r="I68" s="240"/>
      <c r="J68" s="240"/>
      <c r="K68" s="240"/>
      <c r="L68" s="240"/>
      <c r="M68" s="240"/>
      <c r="N68" s="240"/>
      <c r="P68" s="241"/>
      <c r="Q68" s="241"/>
      <c r="R68" s="241"/>
      <c r="S68" s="229"/>
      <c r="T68" s="229"/>
    </row>
    <row r="69" spans="1:20" s="228" customFormat="1" ht="4.5" customHeight="1">
      <c r="A69" s="171"/>
      <c r="B69" s="238"/>
      <c r="C69" s="238"/>
      <c r="D69" s="239"/>
      <c r="E69" s="239"/>
      <c r="F69" s="238"/>
      <c r="G69" s="238"/>
      <c r="H69" s="238"/>
      <c r="I69" s="240"/>
      <c r="J69" s="240"/>
      <c r="K69" s="240"/>
      <c r="L69" s="240"/>
      <c r="M69" s="240"/>
      <c r="N69" s="240"/>
      <c r="P69" s="241"/>
      <c r="Q69" s="241"/>
      <c r="R69" s="241"/>
      <c r="S69" s="229"/>
      <c r="T69" s="229"/>
    </row>
    <row r="70" spans="1:20" s="228" customFormat="1" ht="10.5" customHeight="1">
      <c r="A70" s="237" t="s">
        <v>51</v>
      </c>
      <c r="D70" s="231"/>
      <c r="E70" s="231"/>
      <c r="I70" s="232"/>
      <c r="J70" s="232"/>
      <c r="K70" s="227"/>
      <c r="L70" s="227"/>
      <c r="M70" s="227"/>
      <c r="N70" s="227"/>
      <c r="P70" s="236"/>
      <c r="Q70" s="236"/>
      <c r="R70" s="236"/>
      <c r="S70" s="229"/>
      <c r="T70" s="229"/>
    </row>
    <row r="71" spans="1:20" s="228" customFormat="1" ht="10.5" customHeight="1">
      <c r="A71" s="237" t="s">
        <v>52</v>
      </c>
      <c r="D71" s="231"/>
      <c r="E71" s="231"/>
      <c r="I71" s="232"/>
      <c r="J71" s="232"/>
      <c r="K71" s="227"/>
      <c r="L71" s="227"/>
      <c r="M71" s="227"/>
      <c r="N71" s="227"/>
      <c r="P71" s="236"/>
      <c r="Q71" s="236"/>
      <c r="R71" s="236"/>
      <c r="S71" s="229"/>
      <c r="T71" s="229"/>
    </row>
    <row r="72" spans="1:20" s="228" customFormat="1" ht="4.5" customHeight="1">
      <c r="A72" s="237"/>
      <c r="D72" s="231"/>
      <c r="E72" s="231"/>
      <c r="I72" s="232"/>
      <c r="J72" s="232"/>
      <c r="K72" s="227"/>
      <c r="L72" s="227"/>
      <c r="M72" s="227"/>
      <c r="N72" s="227"/>
      <c r="P72" s="236"/>
      <c r="Q72" s="236"/>
      <c r="R72" s="236"/>
      <c r="S72" s="229"/>
      <c r="T72" s="229"/>
    </row>
    <row r="73" spans="1:20" s="228" customFormat="1" ht="10.5" customHeight="1">
      <c r="A73" s="237" t="s">
        <v>83</v>
      </c>
      <c r="D73" s="231"/>
      <c r="E73" s="231"/>
      <c r="I73" s="232"/>
      <c r="J73" s="232"/>
      <c r="K73" s="227"/>
      <c r="L73" s="227"/>
      <c r="M73" s="227"/>
      <c r="N73" s="227"/>
      <c r="P73" s="236"/>
      <c r="Q73" s="236"/>
      <c r="R73" s="236"/>
      <c r="S73" s="229"/>
      <c r="T73" s="229"/>
    </row>
    <row r="74" spans="1:20" s="228" customFormat="1" ht="10.5" customHeight="1">
      <c r="A74" s="237" t="s">
        <v>84</v>
      </c>
      <c r="D74" s="231"/>
      <c r="E74" s="231"/>
      <c r="I74" s="232"/>
      <c r="J74" s="232"/>
      <c r="K74" s="227"/>
      <c r="L74" s="227"/>
      <c r="M74" s="227"/>
      <c r="N74" s="227"/>
      <c r="P74" s="236"/>
      <c r="Q74" s="236"/>
      <c r="R74" s="236"/>
      <c r="S74" s="229"/>
      <c r="T74" s="229"/>
    </row>
    <row r="75" spans="1:20" s="243" customFormat="1" ht="10.5" customHeight="1">
      <c r="A75" s="242"/>
      <c r="D75" s="244"/>
      <c r="E75" s="244"/>
      <c r="I75" s="245"/>
      <c r="J75" s="245"/>
      <c r="K75" s="246"/>
      <c r="L75" s="246"/>
      <c r="M75" s="246"/>
      <c r="N75" s="246"/>
      <c r="P75" s="247"/>
      <c r="Q75" s="247"/>
      <c r="R75" s="247"/>
      <c r="S75" s="247"/>
      <c r="T75" s="247"/>
    </row>
    <row r="76" spans="11:20" ht="7.5" customHeight="1">
      <c r="K76" s="248"/>
      <c r="L76" s="248"/>
      <c r="M76" s="248"/>
      <c r="N76" s="248"/>
      <c r="P76" s="186"/>
      <c r="Q76" s="186"/>
      <c r="R76" s="186"/>
      <c r="S76" s="212"/>
      <c r="T76" s="212"/>
    </row>
    <row r="77" spans="11:20" ht="12.75">
      <c r="K77" s="248"/>
      <c r="L77" s="248"/>
      <c r="M77" s="248"/>
      <c r="N77" s="248"/>
      <c r="P77" s="186"/>
      <c r="Q77" s="186"/>
      <c r="R77" s="186"/>
      <c r="S77" s="212"/>
      <c r="T77" s="212"/>
    </row>
    <row r="78" spans="11:20" ht="12.75">
      <c r="K78" s="248"/>
      <c r="L78" s="248"/>
      <c r="M78" s="248"/>
      <c r="N78" s="248"/>
      <c r="P78" s="186"/>
      <c r="Q78" s="186"/>
      <c r="R78" s="186"/>
      <c r="S78" s="212"/>
      <c r="T78" s="212"/>
    </row>
    <row r="79" spans="11:22" ht="12.75">
      <c r="K79" s="248"/>
      <c r="L79" s="248"/>
      <c r="M79" s="248"/>
      <c r="N79" s="248"/>
      <c r="P79" s="186"/>
      <c r="Q79" s="186"/>
      <c r="R79" s="186"/>
      <c r="S79" s="212"/>
      <c r="T79" s="212"/>
      <c r="U79" s="249"/>
      <c r="V79" s="249"/>
    </row>
    <row r="80" spans="1:27" s="251" customFormat="1" ht="10.5" customHeight="1">
      <c r="A80" s="250" t="s">
        <v>72</v>
      </c>
      <c r="E80" s="252"/>
      <c r="F80" s="252"/>
      <c r="J80" s="253"/>
      <c r="K80" s="253"/>
      <c r="L80" s="254"/>
      <c r="M80" s="254"/>
      <c r="N80" s="255"/>
      <c r="S80" s="256"/>
      <c r="T80" s="256"/>
      <c r="U80" s="256"/>
      <c r="V80" s="256"/>
      <c r="W80" s="257"/>
      <c r="X80" s="257"/>
      <c r="Y80" s="257"/>
      <c r="Z80" s="257"/>
      <c r="AA80" s="257"/>
    </row>
    <row r="81" spans="1:27" s="251" customFormat="1" ht="10.5" customHeight="1">
      <c r="A81" s="258" t="s">
        <v>73</v>
      </c>
      <c r="E81" s="252"/>
      <c r="F81" s="252"/>
      <c r="J81" s="253"/>
      <c r="K81" s="253"/>
      <c r="L81" s="254"/>
      <c r="M81" s="254"/>
      <c r="N81" s="255"/>
      <c r="S81" s="256"/>
      <c r="T81" s="256"/>
      <c r="U81" s="256"/>
      <c r="V81" s="256"/>
      <c r="W81" s="257"/>
      <c r="X81" s="257"/>
      <c r="Y81" s="257"/>
      <c r="Z81" s="257"/>
      <c r="AA81" s="257"/>
    </row>
    <row r="82" spans="11:20" ht="12.75">
      <c r="K82" s="248"/>
      <c r="L82" s="248"/>
      <c r="M82" s="248"/>
      <c r="N82" s="248"/>
      <c r="P82" s="186"/>
      <c r="Q82" s="186"/>
      <c r="R82" s="186"/>
      <c r="S82" s="212"/>
      <c r="T82" s="212"/>
    </row>
    <row r="83" spans="11:20" ht="12.75">
      <c r="K83" s="248"/>
      <c r="L83" s="248"/>
      <c r="M83" s="248"/>
      <c r="N83" s="248"/>
      <c r="P83" s="186"/>
      <c r="Q83" s="186"/>
      <c r="R83" s="186"/>
      <c r="S83" s="212"/>
      <c r="T83" s="212"/>
    </row>
    <row r="84" spans="11:20" ht="12.75">
      <c r="K84" s="248"/>
      <c r="L84" s="248"/>
      <c r="M84" s="248"/>
      <c r="N84" s="248"/>
      <c r="P84" s="186"/>
      <c r="Q84" s="186"/>
      <c r="R84" s="186"/>
      <c r="S84" s="212"/>
      <c r="T84" s="212"/>
    </row>
    <row r="85" spans="11:20" ht="12.75">
      <c r="K85" s="248"/>
      <c r="L85" s="248"/>
      <c r="M85" s="248"/>
      <c r="N85" s="248"/>
      <c r="P85" s="186"/>
      <c r="Q85" s="186"/>
      <c r="R85" s="186"/>
      <c r="S85" s="212"/>
      <c r="T85" s="212"/>
    </row>
    <row r="86" spans="11:20" ht="12.75">
      <c r="K86" s="248"/>
      <c r="L86" s="248"/>
      <c r="M86" s="248"/>
      <c r="N86" s="248"/>
      <c r="P86" s="186"/>
      <c r="Q86" s="186"/>
      <c r="R86" s="186"/>
      <c r="S86" s="212"/>
      <c r="T86" s="212"/>
    </row>
    <row r="87" spans="11:20" ht="12.75">
      <c r="K87" s="248"/>
      <c r="L87" s="248"/>
      <c r="M87" s="248"/>
      <c r="N87" s="248"/>
      <c r="P87" s="186"/>
      <c r="Q87" s="186"/>
      <c r="R87" s="186"/>
      <c r="S87" s="212"/>
      <c r="T87" s="212"/>
    </row>
    <row r="88" spans="11:20" ht="12.75">
      <c r="K88" s="248"/>
      <c r="L88" s="248"/>
      <c r="M88" s="248"/>
      <c r="N88" s="248"/>
      <c r="P88" s="186"/>
      <c r="Q88" s="186"/>
      <c r="R88" s="186"/>
      <c r="S88" s="212"/>
      <c r="T88" s="212"/>
    </row>
    <row r="89" spans="11:20" ht="12.75">
      <c r="K89" s="248"/>
      <c r="L89" s="248"/>
      <c r="M89" s="248"/>
      <c r="N89" s="248"/>
      <c r="P89" s="186"/>
      <c r="Q89" s="186"/>
      <c r="R89" s="186"/>
      <c r="S89" s="212"/>
      <c r="T89" s="212"/>
    </row>
    <row r="90" spans="11:20" ht="12.75">
      <c r="K90" s="248"/>
      <c r="L90" s="248"/>
      <c r="M90" s="248"/>
      <c r="N90" s="248"/>
      <c r="P90" s="186"/>
      <c r="Q90" s="186"/>
      <c r="R90" s="186"/>
      <c r="S90" s="212"/>
      <c r="T90" s="212"/>
    </row>
    <row r="91" spans="11:20" ht="12.75">
      <c r="K91" s="248"/>
      <c r="L91" s="248"/>
      <c r="M91" s="248"/>
      <c r="N91" s="248"/>
      <c r="P91" s="186"/>
      <c r="Q91" s="186"/>
      <c r="R91" s="186"/>
      <c r="S91" s="212"/>
      <c r="T91" s="212"/>
    </row>
    <row r="92" spans="11:20" ht="12.75">
      <c r="K92" s="248"/>
      <c r="L92" s="248"/>
      <c r="M92" s="248"/>
      <c r="N92" s="248"/>
      <c r="P92" s="186"/>
      <c r="Q92" s="186"/>
      <c r="R92" s="186"/>
      <c r="S92" s="212"/>
      <c r="T92" s="212"/>
    </row>
    <row r="93" spans="16:20" ht="12.75">
      <c r="P93" s="186"/>
      <c r="Q93" s="186"/>
      <c r="R93" s="186"/>
      <c r="S93" s="212"/>
      <c r="T93" s="212"/>
    </row>
    <row r="94" spans="16:20" ht="12.75">
      <c r="P94" s="186"/>
      <c r="Q94" s="186"/>
      <c r="R94" s="186"/>
      <c r="S94" s="212"/>
      <c r="T94" s="212"/>
    </row>
    <row r="95" spans="16:20" ht="12.75">
      <c r="P95" s="186"/>
      <c r="Q95" s="186"/>
      <c r="R95" s="186"/>
      <c r="S95" s="212"/>
      <c r="T95" s="212"/>
    </row>
    <row r="96" spans="16:20" ht="12.75">
      <c r="P96" s="186"/>
      <c r="Q96" s="186"/>
      <c r="R96" s="186"/>
      <c r="S96" s="212"/>
      <c r="T96" s="212"/>
    </row>
    <row r="97" spans="16:20" ht="12.75">
      <c r="P97" s="186"/>
      <c r="Q97" s="186"/>
      <c r="R97" s="186"/>
      <c r="S97" s="212"/>
      <c r="T97" s="212"/>
    </row>
    <row r="98" spans="16:20" ht="12.75">
      <c r="P98" s="186"/>
      <c r="Q98" s="186"/>
      <c r="R98" s="186"/>
      <c r="S98" s="212"/>
      <c r="T98" s="212"/>
    </row>
    <row r="99" spans="16:20" ht="12.75">
      <c r="P99" s="186"/>
      <c r="Q99" s="186"/>
      <c r="R99" s="186"/>
      <c r="S99" s="212"/>
      <c r="T99" s="212"/>
    </row>
    <row r="100" spans="16:20" ht="12.75">
      <c r="P100" s="186"/>
      <c r="Q100" s="186"/>
      <c r="R100" s="186"/>
      <c r="S100" s="212"/>
      <c r="T100" s="212"/>
    </row>
    <row r="101" spans="16:20" ht="12.75">
      <c r="P101" s="186"/>
      <c r="Q101" s="186"/>
      <c r="R101" s="186"/>
      <c r="S101" s="212"/>
      <c r="T101" s="212"/>
    </row>
    <row r="102" spans="16:20" ht="12.75">
      <c r="P102" s="186"/>
      <c r="Q102" s="186"/>
      <c r="R102" s="186"/>
      <c r="S102" s="212"/>
      <c r="T102" s="212"/>
    </row>
    <row r="103" spans="16:20" ht="12.75">
      <c r="P103" s="186"/>
      <c r="Q103" s="186"/>
      <c r="R103" s="186"/>
      <c r="S103" s="212"/>
      <c r="T103" s="212"/>
    </row>
    <row r="104" spans="16:20" ht="12.75">
      <c r="P104" s="186"/>
      <c r="Q104" s="186"/>
      <c r="R104" s="186"/>
      <c r="S104" s="212"/>
      <c r="T104" s="212"/>
    </row>
    <row r="105" spans="16:20" ht="12.75">
      <c r="P105" s="186"/>
      <c r="Q105" s="186"/>
      <c r="R105" s="186"/>
      <c r="S105" s="212"/>
      <c r="T105" s="212"/>
    </row>
    <row r="106" spans="16:20" ht="12.75">
      <c r="P106" s="186"/>
      <c r="Q106" s="186"/>
      <c r="R106" s="186"/>
      <c r="S106" s="212"/>
      <c r="T106" s="212"/>
    </row>
    <row r="107" spans="16:20" ht="12.75">
      <c r="P107" s="186"/>
      <c r="Q107" s="186"/>
      <c r="R107" s="186"/>
      <c r="S107" s="212"/>
      <c r="T107" s="212"/>
    </row>
    <row r="108" spans="16:20" ht="12.75">
      <c r="P108" s="186"/>
      <c r="Q108" s="186"/>
      <c r="R108" s="186"/>
      <c r="S108" s="212"/>
      <c r="T108" s="212"/>
    </row>
    <row r="109" spans="16:20" ht="12.75">
      <c r="P109" s="186"/>
      <c r="Q109" s="186"/>
      <c r="R109" s="186"/>
      <c r="S109" s="212"/>
      <c r="T109" s="212"/>
    </row>
    <row r="110" spans="16:20" ht="12.75">
      <c r="P110" s="186"/>
      <c r="Q110" s="186"/>
      <c r="R110" s="186"/>
      <c r="S110" s="212"/>
      <c r="T110" s="212"/>
    </row>
    <row r="111" spans="16:20" ht="12.75">
      <c r="P111" s="186"/>
      <c r="Q111" s="186"/>
      <c r="R111" s="186"/>
      <c r="S111" s="212"/>
      <c r="T111" s="212"/>
    </row>
    <row r="112" spans="16:20" ht="12.75">
      <c r="P112" s="186"/>
      <c r="Q112" s="186"/>
      <c r="R112" s="186"/>
      <c r="S112" s="212"/>
      <c r="T112" s="212"/>
    </row>
    <row r="113" spans="16:20" ht="12.75">
      <c r="P113" s="186"/>
      <c r="Q113" s="186"/>
      <c r="R113" s="186"/>
      <c r="S113" s="212"/>
      <c r="T113" s="212"/>
    </row>
    <row r="114" spans="16:20" ht="12.75">
      <c r="P114" s="186"/>
      <c r="Q114" s="186"/>
      <c r="R114" s="186"/>
      <c r="S114" s="212"/>
      <c r="T114" s="212"/>
    </row>
    <row r="115" spans="16:20" ht="12.75">
      <c r="P115" s="186"/>
      <c r="Q115" s="186"/>
      <c r="R115" s="186"/>
      <c r="S115" s="212"/>
      <c r="T115" s="212"/>
    </row>
    <row r="116" spans="16:20" ht="12.75">
      <c r="P116" s="186"/>
      <c r="Q116" s="186"/>
      <c r="R116" s="186"/>
      <c r="S116" s="212"/>
      <c r="T116" s="212"/>
    </row>
    <row r="117" spans="16:20" ht="12.75">
      <c r="P117" s="186"/>
      <c r="Q117" s="186"/>
      <c r="R117" s="186"/>
      <c r="S117" s="212"/>
      <c r="T117" s="212"/>
    </row>
    <row r="118" spans="16:20" ht="12.75">
      <c r="P118" s="186"/>
      <c r="Q118" s="186"/>
      <c r="R118" s="186"/>
      <c r="S118" s="186"/>
      <c r="T118" s="186"/>
    </row>
  </sheetData>
  <sheetProtection/>
  <mergeCells count="21">
    <mergeCell ref="I4:N4"/>
    <mergeCell ref="P10:R10"/>
    <mergeCell ref="P8:U8"/>
    <mergeCell ref="P9:U9"/>
    <mergeCell ref="S10:U10"/>
    <mergeCell ref="K7:L7"/>
    <mergeCell ref="K8:L8"/>
    <mergeCell ref="K9:L9"/>
    <mergeCell ref="K10:L10"/>
    <mergeCell ref="M9:N9"/>
    <mergeCell ref="M10:N10"/>
    <mergeCell ref="I9:J9"/>
    <mergeCell ref="I10:J10"/>
    <mergeCell ref="F9:G9"/>
    <mergeCell ref="F10:G10"/>
    <mergeCell ref="D7:E7"/>
    <mergeCell ref="D8:E8"/>
    <mergeCell ref="D9:E9"/>
    <mergeCell ref="D10:E10"/>
    <mergeCell ref="B9:C9"/>
    <mergeCell ref="B10:C10"/>
  </mergeCells>
  <printOptions/>
  <pageMargins left="0.25" right="0.25" top="0.25" bottom="0.25" header="0" footer="0"/>
  <pageSetup fitToHeight="1" fitToWidth="1"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9"/>
  <sheetViews>
    <sheetView workbookViewId="0" topLeftCell="A26">
      <selection activeCell="H47" sqref="H47"/>
    </sheetView>
  </sheetViews>
  <sheetFormatPr defaultColWidth="9.6640625" defaultRowHeight="15"/>
  <cols>
    <col min="1" max="1" width="9.3359375" style="31" customWidth="1"/>
    <col min="2" max="2" width="5.5546875" style="272" customWidth="1"/>
    <col min="3" max="3" width="3.3359375" style="272" customWidth="1"/>
    <col min="4" max="4" width="1.33203125" style="272" customWidth="1"/>
    <col min="5" max="5" width="5.5546875" style="272" customWidth="1"/>
    <col min="6" max="6" width="3.3359375" style="272" customWidth="1"/>
    <col min="7" max="7" width="1.33203125" style="272" customWidth="1"/>
    <col min="8" max="8" width="5.6640625" style="272" customWidth="1"/>
    <col min="9" max="9" width="3.3359375" style="272" customWidth="1"/>
    <col min="10" max="10" width="1.33203125" style="272" customWidth="1"/>
    <col min="11" max="11" width="6.5546875" style="272" customWidth="1"/>
    <col min="12" max="12" width="6.4453125" style="272" customWidth="1"/>
    <col min="13" max="13" width="9.3359375" style="273" customWidth="1"/>
    <col min="14" max="14" width="5.6640625" style="273" customWidth="1"/>
    <col min="15" max="15" width="9.3359375" style="273" customWidth="1"/>
    <col min="16" max="16" width="10.10546875" style="9" customWidth="1"/>
    <col min="17" max="17" width="6.6640625" style="274" customWidth="1"/>
    <col min="18" max="16384" width="9.6640625" style="274" customWidth="1"/>
  </cols>
  <sheetData>
    <row r="1" spans="1:17" s="267" customFormat="1" ht="11.25" customHeight="1">
      <c r="A1" s="104" t="s">
        <v>120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33"/>
      <c r="N1" s="233"/>
      <c r="O1" s="233"/>
      <c r="P1" s="19"/>
      <c r="Q1" s="181"/>
    </row>
    <row r="2" spans="1:18" s="271" customFormat="1" ht="11.25" customHeight="1">
      <c r="A2" s="10" t="s">
        <v>122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269"/>
      <c r="O2" s="269"/>
      <c r="P2" s="13"/>
      <c r="Q2" s="299"/>
      <c r="R2" s="270"/>
    </row>
    <row r="3" spans="1:17" ht="11.25" customHeight="1">
      <c r="A3" s="53" t="s">
        <v>46</v>
      </c>
      <c r="Q3" s="183"/>
    </row>
    <row r="4" spans="2:12" ht="11.25" customHeight="1">
      <c r="B4" s="275"/>
      <c r="C4" s="275"/>
      <c r="D4" s="275"/>
      <c r="E4" s="275"/>
      <c r="F4" s="275"/>
      <c r="G4" s="275"/>
      <c r="K4" s="275"/>
      <c r="L4" s="275"/>
    </row>
    <row r="5" spans="1:16" ht="11.25" customHeight="1">
      <c r="A5" s="104"/>
      <c r="B5" s="410" t="s">
        <v>1</v>
      </c>
      <c r="C5" s="410"/>
      <c r="D5" s="233"/>
      <c r="G5" s="233"/>
      <c r="H5" s="233"/>
      <c r="I5" s="233"/>
      <c r="J5" s="233"/>
      <c r="K5" s="409" t="s">
        <v>76</v>
      </c>
      <c r="L5" s="409"/>
      <c r="M5" s="234"/>
      <c r="N5" s="234"/>
      <c r="O5" s="234"/>
      <c r="P5" s="19"/>
    </row>
    <row r="6" spans="1:16" ht="11.25" customHeight="1">
      <c r="A6" s="104"/>
      <c r="B6" s="410" t="s">
        <v>98</v>
      </c>
      <c r="C6" s="410"/>
      <c r="D6" s="69" t="s">
        <v>3</v>
      </c>
      <c r="E6" s="410" t="s">
        <v>48</v>
      </c>
      <c r="F6" s="410"/>
      <c r="G6" s="68" t="s">
        <v>63</v>
      </c>
      <c r="H6" s="409" t="s">
        <v>38</v>
      </c>
      <c r="I6" s="410"/>
      <c r="J6" s="69" t="s">
        <v>64</v>
      </c>
      <c r="K6" s="409" t="s">
        <v>98</v>
      </c>
      <c r="L6" s="409"/>
      <c r="M6" s="411" t="s">
        <v>76</v>
      </c>
      <c r="N6" s="412"/>
      <c r="O6" s="412"/>
      <c r="P6" s="276"/>
    </row>
    <row r="7" spans="1:17" s="267" customFormat="1" ht="11.25" customHeight="1">
      <c r="A7" s="104"/>
      <c r="B7" s="410" t="s">
        <v>45</v>
      </c>
      <c r="C7" s="410"/>
      <c r="D7" s="233"/>
      <c r="E7" s="410" t="s">
        <v>81</v>
      </c>
      <c r="F7" s="410"/>
      <c r="G7" s="233"/>
      <c r="H7" s="410" t="s">
        <v>65</v>
      </c>
      <c r="I7" s="410"/>
      <c r="J7" s="233"/>
      <c r="K7" s="410" t="s">
        <v>45</v>
      </c>
      <c r="L7" s="410"/>
      <c r="M7" s="233" t="s">
        <v>2</v>
      </c>
      <c r="N7" s="233"/>
      <c r="O7" s="233" t="s">
        <v>5</v>
      </c>
      <c r="P7" s="19"/>
      <c r="Q7" s="274"/>
    </row>
    <row r="8" spans="1:17" s="281" customFormat="1" ht="3" customHeight="1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9"/>
      <c r="Q8" s="280"/>
    </row>
    <row r="9" spans="1:17" s="267" customFormat="1" ht="3" customHeight="1">
      <c r="A9" s="31"/>
      <c r="B9" s="282"/>
      <c r="C9" s="282"/>
      <c r="D9" s="282"/>
      <c r="E9" s="282"/>
      <c r="F9" s="282"/>
      <c r="G9" s="282"/>
      <c r="H9" s="154"/>
      <c r="I9" s="154"/>
      <c r="J9" s="154"/>
      <c r="K9" s="282"/>
      <c r="L9" s="282"/>
      <c r="M9" s="144"/>
      <c r="N9" s="144"/>
      <c r="O9" s="144"/>
      <c r="P9" s="283"/>
      <c r="Q9" s="274"/>
    </row>
    <row r="10" spans="1:19" ht="11.25" customHeight="1" hidden="1">
      <c r="A10" s="31">
        <v>1962</v>
      </c>
      <c r="B10" s="333">
        <v>-7.146</v>
      </c>
      <c r="C10" s="333"/>
      <c r="D10" s="333"/>
      <c r="E10" s="333">
        <v>-2.29</v>
      </c>
      <c r="F10" s="333"/>
      <c r="G10" s="333"/>
      <c r="H10" s="334">
        <v>0.61</v>
      </c>
      <c r="I10" s="334"/>
      <c r="J10" s="334"/>
      <c r="K10" s="333">
        <v>-4.24</v>
      </c>
      <c r="L10" s="333"/>
      <c r="M10" s="273">
        <v>99.34</v>
      </c>
      <c r="O10" s="273">
        <v>103.59</v>
      </c>
      <c r="P10" s="283"/>
      <c r="Q10" s="284"/>
      <c r="R10" s="284"/>
      <c r="S10" s="284"/>
    </row>
    <row r="11" spans="1:19" ht="11.25" customHeight="1" hidden="1">
      <c r="A11" s="31">
        <v>1963</v>
      </c>
      <c r="B11" s="333">
        <v>-4.756</v>
      </c>
      <c r="C11" s="333"/>
      <c r="D11" s="333"/>
      <c r="E11" s="333">
        <v>-1.59</v>
      </c>
      <c r="F11" s="333"/>
      <c r="G11" s="333"/>
      <c r="H11" s="334">
        <v>-0.48</v>
      </c>
      <c r="I11" s="334"/>
      <c r="J11" s="334"/>
      <c r="K11" s="333">
        <v>-3.65</v>
      </c>
      <c r="L11" s="333"/>
      <c r="M11" s="273">
        <v>106.04</v>
      </c>
      <c r="O11" s="273">
        <v>109.69</v>
      </c>
      <c r="P11" s="283"/>
      <c r="Q11" s="284"/>
      <c r="R11" s="284"/>
      <c r="S11" s="284"/>
    </row>
    <row r="12" spans="1:19" ht="11.25" customHeight="1" hidden="1">
      <c r="A12" s="31">
        <v>1964</v>
      </c>
      <c r="B12" s="333">
        <v>-5.915</v>
      </c>
      <c r="C12" s="333"/>
      <c r="D12" s="333"/>
      <c r="E12" s="333">
        <v>1.1</v>
      </c>
      <c r="F12" s="333"/>
      <c r="G12" s="333"/>
      <c r="H12" s="334">
        <v>1.38</v>
      </c>
      <c r="I12" s="334"/>
      <c r="J12" s="334"/>
      <c r="K12" s="333">
        <v>-5.64</v>
      </c>
      <c r="L12" s="333"/>
      <c r="M12" s="273">
        <v>109.34</v>
      </c>
      <c r="O12" s="273">
        <v>114.98</v>
      </c>
      <c r="P12" s="283"/>
      <c r="Q12" s="284"/>
      <c r="R12" s="284"/>
      <c r="S12" s="284"/>
    </row>
    <row r="13" spans="1:19" ht="11.25" customHeight="1" hidden="1">
      <c r="A13" s="31">
        <v>1965</v>
      </c>
      <c r="B13" s="333">
        <v>-1.411</v>
      </c>
      <c r="C13" s="333"/>
      <c r="D13" s="333"/>
      <c r="E13" s="333">
        <v>3.94</v>
      </c>
      <c r="F13" s="333"/>
      <c r="G13" s="333"/>
      <c r="H13" s="334">
        <v>1.46</v>
      </c>
      <c r="I13" s="334"/>
      <c r="J13" s="334"/>
      <c r="K13" s="333">
        <v>-3.89</v>
      </c>
      <c r="L13" s="333"/>
      <c r="M13" s="273">
        <v>110.94</v>
      </c>
      <c r="O13" s="273">
        <v>114.83</v>
      </c>
      <c r="P13" s="283"/>
      <c r="Q13" s="284"/>
      <c r="R13" s="284"/>
      <c r="S13" s="284"/>
    </row>
    <row r="14" spans="1:19" ht="11.25" customHeight="1" hidden="1">
      <c r="A14" s="31">
        <v>1966</v>
      </c>
      <c r="B14" s="333">
        <v>-3.698</v>
      </c>
      <c r="C14" s="333"/>
      <c r="D14" s="333"/>
      <c r="E14" s="333">
        <v>11.35</v>
      </c>
      <c r="F14" s="333"/>
      <c r="G14" s="333"/>
      <c r="H14" s="334">
        <v>2.39</v>
      </c>
      <c r="I14" s="334"/>
      <c r="J14" s="334"/>
      <c r="K14" s="333">
        <v>-12.66</v>
      </c>
      <c r="L14" s="333"/>
      <c r="M14" s="273">
        <v>116.94</v>
      </c>
      <c r="O14" s="273">
        <v>129.6</v>
      </c>
      <c r="P14" s="283"/>
      <c r="Q14" s="284"/>
      <c r="R14" s="284"/>
      <c r="S14" s="284"/>
    </row>
    <row r="15" spans="1:19" ht="11.25" customHeight="1" hidden="1">
      <c r="A15" s="31">
        <v>1967</v>
      </c>
      <c r="B15" s="333">
        <v>-8.643</v>
      </c>
      <c r="C15" s="333"/>
      <c r="D15" s="333"/>
      <c r="E15" s="333">
        <v>10.9</v>
      </c>
      <c r="F15" s="333"/>
      <c r="G15" s="333"/>
      <c r="H15" s="334">
        <v>-1.22</v>
      </c>
      <c r="I15" s="334"/>
      <c r="J15" s="334"/>
      <c r="K15" s="333">
        <v>-20.75</v>
      </c>
      <c r="L15" s="333"/>
      <c r="M15" s="273">
        <v>132.15</v>
      </c>
      <c r="O15" s="273">
        <v>152.9</v>
      </c>
      <c r="P15" s="283"/>
      <c r="Q15" s="284"/>
      <c r="R15" s="284"/>
      <c r="S15" s="284"/>
    </row>
    <row r="16" spans="1:19" ht="11.25" customHeight="1" hidden="1">
      <c r="A16" s="31">
        <v>1968</v>
      </c>
      <c r="B16" s="333">
        <v>-25.161</v>
      </c>
      <c r="C16" s="333"/>
      <c r="D16" s="333"/>
      <c r="E16" s="333">
        <v>9.39</v>
      </c>
      <c r="F16" s="333"/>
      <c r="G16" s="333"/>
      <c r="H16" s="334">
        <v>5.04</v>
      </c>
      <c r="I16" s="334"/>
      <c r="J16" s="334"/>
      <c r="K16" s="333">
        <v>-29.52</v>
      </c>
      <c r="L16" s="333"/>
      <c r="M16" s="273">
        <v>141.06</v>
      </c>
      <c r="O16" s="273">
        <v>170.58</v>
      </c>
      <c r="P16" s="283"/>
      <c r="Q16" s="284"/>
      <c r="R16" s="284"/>
      <c r="S16" s="284"/>
    </row>
    <row r="17" spans="1:19" ht="11.25" customHeight="1">
      <c r="A17" s="31">
        <v>1969</v>
      </c>
      <c r="B17" s="333">
        <v>3.242</v>
      </c>
      <c r="C17" s="333"/>
      <c r="D17" s="333"/>
      <c r="E17" s="333">
        <v>12.06</v>
      </c>
      <c r="F17" s="333"/>
      <c r="G17" s="333"/>
      <c r="H17" s="334">
        <v>7.99</v>
      </c>
      <c r="I17" s="334"/>
      <c r="J17" s="334"/>
      <c r="K17" s="333">
        <v>-0.83</v>
      </c>
      <c r="L17" s="333"/>
      <c r="M17" s="273">
        <v>172.37</v>
      </c>
      <c r="O17" s="273">
        <v>173.2</v>
      </c>
      <c r="P17" s="283"/>
      <c r="Q17" s="284"/>
      <c r="R17" s="284"/>
      <c r="S17" s="284"/>
    </row>
    <row r="18" spans="2:19" ht="5.25" customHeight="1">
      <c r="B18" s="333"/>
      <c r="C18" s="333"/>
      <c r="D18" s="333"/>
      <c r="E18" s="333"/>
      <c r="F18" s="333"/>
      <c r="G18" s="333"/>
      <c r="H18" s="334"/>
      <c r="I18" s="334"/>
      <c r="J18" s="334"/>
      <c r="K18" s="333"/>
      <c r="L18" s="333"/>
      <c r="P18" s="283"/>
      <c r="Q18" s="284"/>
      <c r="R18" s="284"/>
      <c r="S18" s="284"/>
    </row>
    <row r="19" spans="1:19" ht="11.25" customHeight="1">
      <c r="A19" s="31">
        <v>1970</v>
      </c>
      <c r="B19" s="333">
        <v>-2.842</v>
      </c>
      <c r="C19" s="333"/>
      <c r="D19" s="333"/>
      <c r="E19" s="333">
        <v>4.52</v>
      </c>
      <c r="F19" s="333"/>
      <c r="G19" s="333"/>
      <c r="H19" s="334">
        <v>9.76</v>
      </c>
      <c r="I19" s="334"/>
      <c r="J19" s="334"/>
      <c r="K19" s="333">
        <v>2.4</v>
      </c>
      <c r="L19" s="333"/>
      <c r="M19" s="273">
        <v>186.58</v>
      </c>
      <c r="O19" s="273">
        <v>184.19</v>
      </c>
      <c r="P19" s="283"/>
      <c r="Q19" s="284"/>
      <c r="R19" s="284"/>
      <c r="S19" s="284"/>
    </row>
    <row r="20" spans="1:19" ht="11.25" customHeight="1">
      <c r="A20" s="31">
        <v>1971</v>
      </c>
      <c r="B20" s="333">
        <v>-23.033</v>
      </c>
      <c r="C20" s="333"/>
      <c r="D20" s="333"/>
      <c r="E20" s="333">
        <v>-3.83</v>
      </c>
      <c r="F20" s="333"/>
      <c r="G20" s="333"/>
      <c r="H20" s="334">
        <v>9.29</v>
      </c>
      <c r="I20" s="334"/>
      <c r="J20" s="334"/>
      <c r="K20" s="333">
        <v>-9.92</v>
      </c>
      <c r="L20" s="333"/>
      <c r="M20" s="273">
        <v>187.09</v>
      </c>
      <c r="O20" s="273">
        <v>197.02</v>
      </c>
      <c r="P20" s="283"/>
      <c r="Q20" s="284"/>
      <c r="R20" s="284"/>
      <c r="S20" s="284"/>
    </row>
    <row r="21" spans="1:19" ht="11.25" customHeight="1">
      <c r="A21" s="31">
        <v>1972</v>
      </c>
      <c r="B21" s="333">
        <v>-23.373</v>
      </c>
      <c r="C21" s="333"/>
      <c r="D21" s="333"/>
      <c r="E21" s="333">
        <v>-0.56</v>
      </c>
      <c r="F21" s="333"/>
      <c r="G21" s="333"/>
      <c r="H21" s="334">
        <v>2.42</v>
      </c>
      <c r="I21" s="334"/>
      <c r="J21" s="334"/>
      <c r="K21" s="333">
        <v>-20.38</v>
      </c>
      <c r="L21" s="333"/>
      <c r="M21" s="273">
        <v>199.16</v>
      </c>
      <c r="O21" s="273">
        <v>219.54</v>
      </c>
      <c r="P21" s="283"/>
      <c r="Q21" s="284"/>
      <c r="R21" s="284"/>
      <c r="S21" s="284"/>
    </row>
    <row r="22" spans="1:19" ht="11.25" customHeight="1">
      <c r="A22" s="31">
        <v>1973</v>
      </c>
      <c r="B22" s="333">
        <v>-14.908</v>
      </c>
      <c r="C22" s="333"/>
      <c r="D22" s="333"/>
      <c r="E22" s="333">
        <v>12.33</v>
      </c>
      <c r="F22" s="333"/>
      <c r="G22" s="333"/>
      <c r="H22" s="334">
        <v>8.02</v>
      </c>
      <c r="I22" s="334"/>
      <c r="J22" s="334"/>
      <c r="K22" s="333">
        <v>-19.21</v>
      </c>
      <c r="L22" s="333"/>
      <c r="M22" s="273">
        <v>214.78</v>
      </c>
      <c r="O22" s="273">
        <v>234</v>
      </c>
      <c r="P22" s="283"/>
      <c r="Q22" s="284"/>
      <c r="R22" s="284"/>
      <c r="S22" s="284"/>
    </row>
    <row r="23" spans="1:19" ht="11.25" customHeight="1">
      <c r="A23" s="31">
        <v>1974</v>
      </c>
      <c r="B23" s="333">
        <v>-6.135</v>
      </c>
      <c r="C23" s="333"/>
      <c r="D23" s="333"/>
      <c r="E23" s="333">
        <v>10.32</v>
      </c>
      <c r="F23" s="333"/>
      <c r="G23" s="333"/>
      <c r="H23" s="334">
        <v>17.72</v>
      </c>
      <c r="I23" s="334"/>
      <c r="J23" s="334"/>
      <c r="K23" s="333">
        <v>1.27</v>
      </c>
      <c r="L23" s="333"/>
      <c r="M23" s="273">
        <v>250.54</v>
      </c>
      <c r="O23" s="273">
        <v>249.27</v>
      </c>
      <c r="P23" s="283"/>
      <c r="Q23" s="284"/>
      <c r="R23" s="284"/>
      <c r="S23" s="284"/>
    </row>
    <row r="24" spans="1:19" ht="11.25" customHeight="1">
      <c r="A24" s="31">
        <v>1975</v>
      </c>
      <c r="B24" s="333">
        <v>-53.242</v>
      </c>
      <c r="C24" s="333"/>
      <c r="D24" s="333"/>
      <c r="E24" s="333">
        <v>-16.94</v>
      </c>
      <c r="F24" s="333"/>
      <c r="G24" s="333"/>
      <c r="H24" s="334">
        <v>34.55</v>
      </c>
      <c r="I24" s="334"/>
      <c r="J24" s="334"/>
      <c r="K24" s="333">
        <v>-1.75</v>
      </c>
      <c r="L24" s="333"/>
      <c r="M24" s="273">
        <v>295.64</v>
      </c>
      <c r="O24" s="273">
        <v>297.4</v>
      </c>
      <c r="P24" s="283"/>
      <c r="Q24" s="284"/>
      <c r="R24" s="284"/>
      <c r="S24" s="284"/>
    </row>
    <row r="25" spans="1:19" ht="11.25" customHeight="1">
      <c r="A25" s="31">
        <v>1976</v>
      </c>
      <c r="B25" s="333">
        <v>-73.732</v>
      </c>
      <c r="C25" s="333"/>
      <c r="D25" s="333"/>
      <c r="E25" s="333">
        <v>-23.5</v>
      </c>
      <c r="F25" s="333"/>
      <c r="G25" s="333"/>
      <c r="H25" s="334">
        <v>13.73</v>
      </c>
      <c r="I25" s="334"/>
      <c r="J25" s="334"/>
      <c r="K25" s="333">
        <v>-36.5</v>
      </c>
      <c r="L25" s="333"/>
      <c r="M25" s="273">
        <v>307.65</v>
      </c>
      <c r="O25" s="273">
        <v>344.15</v>
      </c>
      <c r="P25" s="283"/>
      <c r="Q25" s="284"/>
      <c r="R25" s="284"/>
      <c r="S25" s="284"/>
    </row>
    <row r="26" spans="1:19" ht="11.25" customHeight="1">
      <c r="A26" s="31">
        <v>1977</v>
      </c>
      <c r="B26" s="333">
        <v>-53.659</v>
      </c>
      <c r="C26" s="333"/>
      <c r="D26" s="333"/>
      <c r="E26" s="333">
        <v>-12.73</v>
      </c>
      <c r="F26" s="333"/>
      <c r="G26" s="333"/>
      <c r="H26" s="334">
        <v>19.5</v>
      </c>
      <c r="I26" s="334"/>
      <c r="J26" s="334"/>
      <c r="K26" s="333">
        <v>-21.43</v>
      </c>
      <c r="L26" s="333"/>
      <c r="M26" s="273">
        <v>356.8</v>
      </c>
      <c r="O26" s="273">
        <v>378.22</v>
      </c>
      <c r="P26" s="283"/>
      <c r="Q26" s="284"/>
      <c r="R26" s="284"/>
      <c r="S26" s="284"/>
    </row>
    <row r="27" spans="1:19" ht="11.25" customHeight="1">
      <c r="A27" s="31">
        <v>1978</v>
      </c>
      <c r="B27" s="333">
        <v>-59.185</v>
      </c>
      <c r="C27" s="333"/>
      <c r="D27" s="333"/>
      <c r="E27" s="333">
        <v>0.76</v>
      </c>
      <c r="F27" s="333"/>
      <c r="G27" s="333"/>
      <c r="H27" s="334">
        <v>28.82</v>
      </c>
      <c r="I27" s="334"/>
      <c r="J27" s="334"/>
      <c r="K27" s="333">
        <v>-31.12</v>
      </c>
      <c r="L27" s="333"/>
      <c r="M27" s="273">
        <v>390.6</v>
      </c>
      <c r="O27" s="273">
        <v>421.72</v>
      </c>
      <c r="P27" s="283"/>
      <c r="Q27" s="284"/>
      <c r="R27" s="284"/>
      <c r="S27" s="284"/>
    </row>
    <row r="28" spans="1:19" ht="11.25" customHeight="1">
      <c r="A28" s="31">
        <v>1979</v>
      </c>
      <c r="B28" s="333">
        <v>-40.726</v>
      </c>
      <c r="C28" s="333"/>
      <c r="D28" s="333"/>
      <c r="E28" s="333">
        <v>9.15</v>
      </c>
      <c r="F28" s="333"/>
      <c r="G28" s="333"/>
      <c r="H28" s="334">
        <v>35.46</v>
      </c>
      <c r="I28" s="334"/>
      <c r="J28" s="334"/>
      <c r="K28" s="333">
        <v>-14.42</v>
      </c>
      <c r="L28" s="333"/>
      <c r="M28" s="273">
        <v>445.67</v>
      </c>
      <c r="O28" s="273">
        <v>460.08</v>
      </c>
      <c r="P28" s="283"/>
      <c r="Q28" s="284"/>
      <c r="R28" s="284"/>
      <c r="S28" s="284"/>
    </row>
    <row r="29" spans="2:19" ht="5.25" customHeight="1">
      <c r="B29" s="333"/>
      <c r="C29" s="333"/>
      <c r="D29" s="333"/>
      <c r="E29" s="333"/>
      <c r="F29" s="333"/>
      <c r="G29" s="333"/>
      <c r="H29" s="334"/>
      <c r="I29" s="334"/>
      <c r="J29" s="334"/>
      <c r="K29" s="333"/>
      <c r="L29" s="333"/>
      <c r="P29" s="283"/>
      <c r="Q29" s="284"/>
      <c r="R29" s="284"/>
      <c r="S29" s="284"/>
    </row>
    <row r="30" spans="1:19" ht="11.25" customHeight="1">
      <c r="A30" s="31">
        <v>1980</v>
      </c>
      <c r="B30" s="333">
        <v>-73.83</v>
      </c>
      <c r="C30" s="333"/>
      <c r="D30" s="333"/>
      <c r="E30" s="333">
        <v>-14.56</v>
      </c>
      <c r="F30" s="333"/>
      <c r="G30" s="333"/>
      <c r="H30" s="334">
        <v>43.49</v>
      </c>
      <c r="I30" s="334"/>
      <c r="J30" s="334"/>
      <c r="K30" s="333">
        <v>-15.78</v>
      </c>
      <c r="L30" s="333"/>
      <c r="M30" s="273">
        <v>516.35</v>
      </c>
      <c r="O30" s="273">
        <v>532.13</v>
      </c>
      <c r="P30" s="283"/>
      <c r="Q30" s="284"/>
      <c r="R30" s="284"/>
      <c r="S30" s="284"/>
    </row>
    <row r="31" spans="1:19" ht="11.25" customHeight="1">
      <c r="A31" s="31">
        <v>1981</v>
      </c>
      <c r="B31" s="333">
        <v>-78.968</v>
      </c>
      <c r="C31" s="333"/>
      <c r="D31" s="333"/>
      <c r="E31" s="333">
        <v>-20.81</v>
      </c>
      <c r="F31" s="333"/>
      <c r="G31" s="333"/>
      <c r="H31" s="334">
        <v>38.2</v>
      </c>
      <c r="I31" s="334"/>
      <c r="J31" s="334"/>
      <c r="K31" s="333">
        <v>-19.96</v>
      </c>
      <c r="L31" s="333"/>
      <c r="M31" s="273">
        <v>603.02</v>
      </c>
      <c r="O31" s="273">
        <v>622.98</v>
      </c>
      <c r="P31" s="283"/>
      <c r="Q31" s="284"/>
      <c r="R31" s="284"/>
      <c r="S31" s="284"/>
    </row>
    <row r="32" spans="1:19" ht="11.25" customHeight="1">
      <c r="A32" s="31">
        <v>1982</v>
      </c>
      <c r="B32" s="333">
        <v>-127.977</v>
      </c>
      <c r="C32" s="333"/>
      <c r="D32" s="333"/>
      <c r="E32" s="333">
        <v>-58.61</v>
      </c>
      <c r="F32" s="333"/>
      <c r="G32" s="333"/>
      <c r="H32" s="334">
        <v>22.64</v>
      </c>
      <c r="I32" s="334"/>
      <c r="J32" s="334"/>
      <c r="K32" s="333">
        <v>-46.72</v>
      </c>
      <c r="L32" s="333"/>
      <c r="M32" s="273">
        <v>651.92</v>
      </c>
      <c r="O32" s="273">
        <v>698.64</v>
      </c>
      <c r="P32" s="283"/>
      <c r="Q32" s="284"/>
      <c r="R32" s="284"/>
      <c r="S32" s="284"/>
    </row>
    <row r="33" spans="1:19" ht="11.25" customHeight="1">
      <c r="A33" s="31">
        <v>1983</v>
      </c>
      <c r="B33" s="333">
        <v>-207.802</v>
      </c>
      <c r="C33" s="333"/>
      <c r="D33" s="333"/>
      <c r="E33" s="333">
        <v>-84.76</v>
      </c>
      <c r="F33" s="333"/>
      <c r="G33" s="333"/>
      <c r="H33" s="334">
        <v>7.45</v>
      </c>
      <c r="I33" s="334"/>
      <c r="J33" s="334"/>
      <c r="K33" s="333">
        <v>-115.6</v>
      </c>
      <c r="L33" s="333"/>
      <c r="M33" s="273">
        <v>649.58</v>
      </c>
      <c r="O33" s="273">
        <v>765.18</v>
      </c>
      <c r="P33" s="283"/>
      <c r="Q33" s="284"/>
      <c r="R33" s="284"/>
      <c r="S33" s="284"/>
    </row>
    <row r="34" spans="1:19" ht="11.25" customHeight="1">
      <c r="A34" s="31">
        <v>1984</v>
      </c>
      <c r="B34" s="333">
        <v>-185.367</v>
      </c>
      <c r="C34" s="333"/>
      <c r="D34" s="333"/>
      <c r="E34" s="333">
        <v>-30.46</v>
      </c>
      <c r="F34" s="333"/>
      <c r="G34" s="333"/>
      <c r="H34" s="334">
        <v>12.33</v>
      </c>
      <c r="I34" s="334"/>
      <c r="J34" s="334"/>
      <c r="K34" s="333">
        <v>-142.57</v>
      </c>
      <c r="L34" s="333"/>
      <c r="M34" s="273">
        <v>672.87</v>
      </c>
      <c r="O34" s="273">
        <v>815.44</v>
      </c>
      <c r="P34" s="283"/>
      <c r="Q34" s="284"/>
      <c r="R34" s="284"/>
      <c r="S34" s="284"/>
    </row>
    <row r="35" spans="1:19" ht="11.25" customHeight="1">
      <c r="A35" s="31">
        <v>1985</v>
      </c>
      <c r="B35" s="333">
        <v>-212.308</v>
      </c>
      <c r="C35" s="333"/>
      <c r="D35" s="333"/>
      <c r="E35" s="333">
        <v>-16.92</v>
      </c>
      <c r="F35" s="333"/>
      <c r="G35" s="333"/>
      <c r="H35" s="334">
        <v>17.2</v>
      </c>
      <c r="I35" s="334"/>
      <c r="J35" s="334"/>
      <c r="K35" s="333">
        <v>-178.19</v>
      </c>
      <c r="L35" s="333"/>
      <c r="M35" s="273">
        <v>723.81</v>
      </c>
      <c r="O35" s="273">
        <v>902</v>
      </c>
      <c r="P35" s="283"/>
      <c r="Q35" s="284"/>
      <c r="R35" s="284"/>
      <c r="S35" s="284"/>
    </row>
    <row r="36" spans="1:19" ht="11.25" customHeight="1">
      <c r="A36" s="14">
        <v>1986</v>
      </c>
      <c r="B36" s="333">
        <v>-221.227</v>
      </c>
      <c r="C36" s="333"/>
      <c r="D36" s="333"/>
      <c r="E36" s="333">
        <v>-12.65</v>
      </c>
      <c r="F36" s="333"/>
      <c r="G36" s="333"/>
      <c r="H36" s="334">
        <v>-0.98</v>
      </c>
      <c r="I36" s="334"/>
      <c r="J36" s="334"/>
      <c r="K36" s="333">
        <v>-209.55</v>
      </c>
      <c r="L36" s="333"/>
      <c r="M36" s="273">
        <v>748.81</v>
      </c>
      <c r="O36" s="273">
        <v>958.37</v>
      </c>
      <c r="P36" s="283"/>
      <c r="Q36" s="284"/>
      <c r="R36" s="284"/>
      <c r="S36" s="284"/>
    </row>
    <row r="37" spans="1:19" ht="11.25" customHeight="1">
      <c r="A37" s="14">
        <v>1987</v>
      </c>
      <c r="B37" s="333">
        <v>-149.73</v>
      </c>
      <c r="C37" s="333"/>
      <c r="D37" s="333"/>
      <c r="E37" s="333">
        <v>-17.32</v>
      </c>
      <c r="F37" s="333"/>
      <c r="G37" s="333"/>
      <c r="H37" s="334">
        <v>-19.87</v>
      </c>
      <c r="I37" s="334"/>
      <c r="J37" s="334"/>
      <c r="K37" s="333">
        <v>-152.28</v>
      </c>
      <c r="L37" s="333"/>
      <c r="M37" s="273">
        <v>819.92</v>
      </c>
      <c r="O37" s="273">
        <v>972.2</v>
      </c>
      <c r="P37" s="283"/>
      <c r="Q37" s="284"/>
      <c r="R37" s="284"/>
      <c r="S37" s="284"/>
    </row>
    <row r="38" spans="1:19" ht="11.25" customHeight="1">
      <c r="A38" s="14">
        <v>1988</v>
      </c>
      <c r="B38" s="333">
        <v>-155.178</v>
      </c>
      <c r="C38" s="333"/>
      <c r="D38" s="333"/>
      <c r="E38" s="333">
        <v>0</v>
      </c>
      <c r="F38" s="333"/>
      <c r="G38" s="333"/>
      <c r="H38" s="334">
        <v>36.76</v>
      </c>
      <c r="I38" s="334"/>
      <c r="J38" s="334"/>
      <c r="K38" s="333">
        <v>-118.25</v>
      </c>
      <c r="L38" s="333"/>
      <c r="M38" s="273">
        <v>876.56</v>
      </c>
      <c r="O38" s="273">
        <v>994.8</v>
      </c>
      <c r="P38" s="283"/>
      <c r="Q38" s="284"/>
      <c r="R38" s="284"/>
      <c r="S38" s="284"/>
    </row>
    <row r="39" spans="1:19" ht="11.25" customHeight="1">
      <c r="A39" s="14">
        <v>1989</v>
      </c>
      <c r="B39" s="333">
        <v>-152.639</v>
      </c>
      <c r="C39" s="333"/>
      <c r="D39" s="333"/>
      <c r="E39" s="333">
        <v>12.84</v>
      </c>
      <c r="F39" s="333"/>
      <c r="G39" s="333"/>
      <c r="H39" s="334">
        <v>54.72</v>
      </c>
      <c r="I39" s="334"/>
      <c r="J39" s="334"/>
      <c r="K39" s="333">
        <v>-110.76</v>
      </c>
      <c r="L39" s="333"/>
      <c r="M39" s="273">
        <v>944.37</v>
      </c>
      <c r="O39" s="273">
        <v>1055.13</v>
      </c>
      <c r="P39" s="283"/>
      <c r="Q39" s="284"/>
      <c r="R39" s="284"/>
      <c r="S39" s="284"/>
    </row>
    <row r="40" spans="1:19" ht="5.25" customHeight="1">
      <c r="A40" s="14"/>
      <c r="B40" s="333"/>
      <c r="C40" s="333"/>
      <c r="D40" s="333"/>
      <c r="E40" s="333"/>
      <c r="F40" s="333"/>
      <c r="G40" s="333"/>
      <c r="H40" s="334"/>
      <c r="I40" s="334"/>
      <c r="J40" s="334"/>
      <c r="K40" s="333"/>
      <c r="L40" s="333"/>
      <c r="P40" s="283"/>
      <c r="Q40" s="284"/>
      <c r="R40" s="284"/>
      <c r="S40" s="284"/>
    </row>
    <row r="41" spans="1:19" ht="11.25" customHeight="1">
      <c r="A41" s="14">
        <v>1990</v>
      </c>
      <c r="B41" s="333">
        <v>-221.036</v>
      </c>
      <c r="C41" s="333"/>
      <c r="D41" s="333"/>
      <c r="E41" s="333">
        <v>2.74</v>
      </c>
      <c r="F41" s="333"/>
      <c r="G41" s="333"/>
      <c r="H41" s="334">
        <v>109.27</v>
      </c>
      <c r="I41" s="334"/>
      <c r="J41" s="334"/>
      <c r="K41" s="333">
        <v>-114.51</v>
      </c>
      <c r="L41" s="333"/>
      <c r="M41" s="273">
        <v>998.45</v>
      </c>
      <c r="O41" s="273">
        <v>1112.96</v>
      </c>
      <c r="P41" s="283"/>
      <c r="Q41" s="284"/>
      <c r="R41" s="284"/>
      <c r="S41" s="284"/>
    </row>
    <row r="42" spans="1:19" ht="11.25" customHeight="1">
      <c r="A42" s="14">
        <v>1991</v>
      </c>
      <c r="B42" s="333">
        <v>-269.238</v>
      </c>
      <c r="C42" s="333"/>
      <c r="D42" s="333"/>
      <c r="E42" s="333">
        <v>-58.43</v>
      </c>
      <c r="F42" s="333"/>
      <c r="G42" s="333"/>
      <c r="H42" s="334">
        <v>69.93</v>
      </c>
      <c r="I42" s="334"/>
      <c r="J42" s="334"/>
      <c r="K42" s="333">
        <v>-140.88</v>
      </c>
      <c r="L42" s="333"/>
      <c r="M42" s="273">
        <v>1078.7</v>
      </c>
      <c r="O42" s="273">
        <v>1219.58</v>
      </c>
      <c r="P42" s="283"/>
      <c r="Q42" s="284"/>
      <c r="R42" s="284"/>
      <c r="S42" s="284"/>
    </row>
    <row r="43" spans="1:19" ht="11.25" customHeight="1">
      <c r="A43" s="14">
        <v>1992</v>
      </c>
      <c r="B43" s="333">
        <v>-290.321</v>
      </c>
      <c r="C43" s="333"/>
      <c r="D43" s="333"/>
      <c r="E43" s="333">
        <v>-78.65</v>
      </c>
      <c r="F43" s="333"/>
      <c r="G43" s="333"/>
      <c r="H43" s="334">
        <v>40.65</v>
      </c>
      <c r="I43" s="334"/>
      <c r="J43" s="334"/>
      <c r="K43" s="333">
        <v>-171.02</v>
      </c>
      <c r="L43" s="333"/>
      <c r="M43" s="273">
        <v>1140.97</v>
      </c>
      <c r="O43" s="273">
        <v>1311.99</v>
      </c>
      <c r="P43" s="283"/>
      <c r="Q43" s="284"/>
      <c r="R43" s="284"/>
      <c r="S43" s="284"/>
    </row>
    <row r="44" spans="1:19" ht="11.25" customHeight="1">
      <c r="A44" s="14">
        <v>1993</v>
      </c>
      <c r="B44" s="333">
        <v>-255.051</v>
      </c>
      <c r="C44" s="333"/>
      <c r="D44" s="333"/>
      <c r="E44" s="333">
        <v>-62.16</v>
      </c>
      <c r="F44" s="333"/>
      <c r="G44" s="333"/>
      <c r="H44" s="334">
        <v>11.26</v>
      </c>
      <c r="I44" s="334"/>
      <c r="J44" s="334"/>
      <c r="K44" s="333">
        <v>-181.62</v>
      </c>
      <c r="L44" s="333"/>
      <c r="M44" s="273">
        <v>1176.41</v>
      </c>
      <c r="O44" s="273">
        <v>1358.03</v>
      </c>
      <c r="P44" s="283"/>
      <c r="Q44" s="284"/>
      <c r="R44" s="284"/>
      <c r="S44" s="284"/>
    </row>
    <row r="45" spans="1:19" ht="11.25" customHeight="1">
      <c r="A45" s="14">
        <v>1994</v>
      </c>
      <c r="B45" s="333">
        <v>-203.186</v>
      </c>
      <c r="C45" s="333"/>
      <c r="D45" s="333"/>
      <c r="E45" s="333">
        <v>-35.83</v>
      </c>
      <c r="F45" s="333"/>
      <c r="G45" s="333"/>
      <c r="H45" s="334">
        <v>29.8</v>
      </c>
      <c r="I45" s="334"/>
      <c r="J45" s="334"/>
      <c r="K45" s="333">
        <v>-137.55</v>
      </c>
      <c r="L45" s="333"/>
      <c r="M45" s="273">
        <v>1252.85</v>
      </c>
      <c r="O45" s="273">
        <v>1390.4</v>
      </c>
      <c r="P45" s="283"/>
      <c r="Q45" s="284"/>
      <c r="R45" s="284"/>
      <c r="S45" s="284"/>
    </row>
    <row r="46" spans="1:19" ht="11.25" customHeight="1">
      <c r="A46" s="14">
        <v>1995</v>
      </c>
      <c r="B46" s="333">
        <v>-163.952</v>
      </c>
      <c r="C46" s="333"/>
      <c r="D46" s="333"/>
      <c r="E46" s="333">
        <v>-15.05</v>
      </c>
      <c r="F46" s="333"/>
      <c r="G46" s="333"/>
      <c r="H46" s="380">
        <v>0</v>
      </c>
      <c r="I46" s="334"/>
      <c r="J46" s="334"/>
      <c r="K46" s="333">
        <v>-148.73</v>
      </c>
      <c r="L46" s="333"/>
      <c r="M46" s="273">
        <v>1327.96</v>
      </c>
      <c r="O46" s="273">
        <v>1476.69</v>
      </c>
      <c r="P46" s="283"/>
      <c r="Q46" s="284"/>
      <c r="R46" s="284"/>
      <c r="S46" s="284"/>
    </row>
    <row r="47" spans="1:19" ht="11.25" customHeight="1">
      <c r="A47" s="14">
        <v>1996</v>
      </c>
      <c r="B47" s="333">
        <v>-107.431</v>
      </c>
      <c r="C47" s="333"/>
      <c r="D47" s="333"/>
      <c r="E47" s="333">
        <v>-13.37</v>
      </c>
      <c r="F47" s="333"/>
      <c r="G47" s="333"/>
      <c r="H47" s="334">
        <v>-5.53</v>
      </c>
      <c r="I47" s="334"/>
      <c r="J47" s="334"/>
      <c r="K47" s="333">
        <v>-99.59</v>
      </c>
      <c r="L47" s="333"/>
      <c r="M47" s="273">
        <v>1410.76</v>
      </c>
      <c r="O47" s="273">
        <v>1510.35</v>
      </c>
      <c r="P47" s="283"/>
      <c r="Q47" s="284"/>
      <c r="R47" s="284"/>
      <c r="S47" s="284"/>
    </row>
    <row r="48" spans="1:19" ht="11.25" customHeight="1">
      <c r="A48" s="14">
        <v>1997</v>
      </c>
      <c r="B48" s="333">
        <v>-21.884</v>
      </c>
      <c r="C48" s="333"/>
      <c r="D48" s="333"/>
      <c r="E48" s="333">
        <v>28.86</v>
      </c>
      <c r="F48" s="333"/>
      <c r="G48" s="333"/>
      <c r="H48" s="334">
        <v>-44.23</v>
      </c>
      <c r="I48" s="334"/>
      <c r="J48" s="334"/>
      <c r="K48" s="333">
        <v>-94.98</v>
      </c>
      <c r="L48" s="333"/>
      <c r="M48" s="273">
        <v>1480.35</v>
      </c>
      <c r="O48" s="273">
        <v>1575.33</v>
      </c>
      <c r="P48" s="283"/>
      <c r="Q48" s="284"/>
      <c r="R48" s="284"/>
      <c r="S48" s="284"/>
    </row>
    <row r="49" spans="1:19" ht="11.25" customHeight="1">
      <c r="A49" s="14">
        <v>1998</v>
      </c>
      <c r="B49" s="333">
        <v>69.27</v>
      </c>
      <c r="C49" s="333"/>
      <c r="D49" s="333"/>
      <c r="E49" s="333">
        <v>70.02</v>
      </c>
      <c r="F49" s="333"/>
      <c r="G49" s="333"/>
      <c r="H49" s="334">
        <v>-66.58</v>
      </c>
      <c r="I49" s="334"/>
      <c r="J49" s="334"/>
      <c r="K49" s="333">
        <v>-67.33</v>
      </c>
      <c r="L49" s="333"/>
      <c r="M49" s="273">
        <v>1564.99</v>
      </c>
      <c r="O49" s="273">
        <v>1632.32</v>
      </c>
      <c r="P49" s="283"/>
      <c r="Q49" s="284"/>
      <c r="R49" s="284"/>
      <c r="S49" s="284"/>
    </row>
    <row r="50" spans="1:19" ht="11.25" customHeight="1">
      <c r="A50" s="14">
        <v>1999</v>
      </c>
      <c r="B50" s="333">
        <v>125.61</v>
      </c>
      <c r="C50" s="333"/>
      <c r="D50" s="333"/>
      <c r="E50" s="333">
        <v>109.04</v>
      </c>
      <c r="F50" s="333"/>
      <c r="G50" s="333"/>
      <c r="H50" s="334">
        <v>-57.24</v>
      </c>
      <c r="I50" s="334"/>
      <c r="J50" s="334"/>
      <c r="K50" s="333">
        <v>-40.67</v>
      </c>
      <c r="L50" s="333"/>
      <c r="M50" s="273">
        <v>1619</v>
      </c>
      <c r="O50" s="273">
        <v>1659.67</v>
      </c>
      <c r="P50" s="283"/>
      <c r="Q50" s="284"/>
      <c r="R50" s="284"/>
      <c r="S50" s="284"/>
    </row>
    <row r="51" spans="1:19" ht="5.25" customHeight="1">
      <c r="A51" s="14"/>
      <c r="B51" s="333"/>
      <c r="C51" s="333"/>
      <c r="D51" s="333"/>
      <c r="E51" s="333"/>
      <c r="F51" s="333"/>
      <c r="G51" s="333"/>
      <c r="H51" s="334"/>
      <c r="I51" s="334"/>
      <c r="J51" s="334"/>
      <c r="K51" s="333"/>
      <c r="L51" s="333"/>
      <c r="P51" s="283"/>
      <c r="Q51" s="284"/>
      <c r="R51" s="284"/>
      <c r="S51" s="284"/>
    </row>
    <row r="52" spans="1:16" ht="11.25" customHeight="1">
      <c r="A52" s="31">
        <v>2000</v>
      </c>
      <c r="B52" s="333">
        <v>236.241</v>
      </c>
      <c r="C52" s="333"/>
      <c r="D52" s="333"/>
      <c r="E52" s="333">
        <v>152.05</v>
      </c>
      <c r="F52" s="333"/>
      <c r="G52" s="333"/>
      <c r="H52" s="334">
        <v>-37.6</v>
      </c>
      <c r="I52" s="334"/>
      <c r="J52" s="334"/>
      <c r="K52" s="333">
        <v>46.6</v>
      </c>
      <c r="L52" s="333"/>
      <c r="M52" s="273">
        <v>1761.45</v>
      </c>
      <c r="O52" s="273">
        <v>1714.86</v>
      </c>
      <c r="P52" s="283"/>
    </row>
    <row r="53" spans="1:16" ht="11.25" customHeight="1">
      <c r="A53" s="31">
        <v>2001</v>
      </c>
      <c r="B53" s="333">
        <v>128.236</v>
      </c>
      <c r="C53" s="333"/>
      <c r="D53" s="333"/>
      <c r="E53" s="333">
        <v>86.5</v>
      </c>
      <c r="F53" s="333"/>
      <c r="G53" s="333"/>
      <c r="H53" s="334">
        <v>-7.14</v>
      </c>
      <c r="I53" s="334"/>
      <c r="J53" s="334"/>
      <c r="K53" s="333">
        <v>34.6</v>
      </c>
      <c r="L53" s="333"/>
      <c r="M53" s="273">
        <v>1829.36</v>
      </c>
      <c r="O53" s="273">
        <v>1794.77</v>
      </c>
      <c r="P53" s="283"/>
    </row>
    <row r="54" spans="1:16" ht="11.25" customHeight="1">
      <c r="A54" s="31">
        <v>2002</v>
      </c>
      <c r="B54" s="333">
        <v>-157.758</v>
      </c>
      <c r="C54" s="333"/>
      <c r="D54" s="333"/>
      <c r="E54" s="333">
        <v>-29.76</v>
      </c>
      <c r="F54" s="333"/>
      <c r="G54" s="333"/>
      <c r="H54" s="334">
        <v>-34.17</v>
      </c>
      <c r="I54" s="334"/>
      <c r="J54" s="334"/>
      <c r="K54" s="333">
        <v>-162.16</v>
      </c>
      <c r="L54" s="333"/>
      <c r="M54" s="273">
        <v>1783.45</v>
      </c>
      <c r="O54" s="273">
        <v>1945.62</v>
      </c>
      <c r="P54" s="283"/>
    </row>
    <row r="55" spans="1:16" ht="11.25" customHeight="1">
      <c r="A55" s="31">
        <v>2003</v>
      </c>
      <c r="B55" s="333">
        <v>-377.585</v>
      </c>
      <c r="C55" s="333"/>
      <c r="D55" s="333"/>
      <c r="E55" s="333">
        <v>-82.59</v>
      </c>
      <c r="F55" s="333"/>
      <c r="G55" s="333"/>
      <c r="H55" s="334">
        <v>6.99</v>
      </c>
      <c r="I55" s="334"/>
      <c r="J55" s="334"/>
      <c r="K55" s="333">
        <v>-288</v>
      </c>
      <c r="L55" s="333"/>
      <c r="M55" s="273">
        <v>1781.7</v>
      </c>
      <c r="O55" s="273">
        <v>2069.69</v>
      </c>
      <c r="P55" s="283"/>
    </row>
    <row r="56" spans="1:16" ht="11.25" customHeight="1">
      <c r="A56" s="31">
        <v>2004</v>
      </c>
      <c r="B56" s="333">
        <v>-412.727</v>
      </c>
      <c r="C56" s="333"/>
      <c r="D56" s="333"/>
      <c r="E56" s="333">
        <v>-56.5</v>
      </c>
      <c r="F56" s="333"/>
      <c r="G56" s="333"/>
      <c r="H56" s="334">
        <v>74.01</v>
      </c>
      <c r="I56" s="334"/>
      <c r="J56" s="334"/>
      <c r="K56" s="333">
        <v>-282.22</v>
      </c>
      <c r="L56" s="333"/>
      <c r="M56" s="273">
        <v>1882.46</v>
      </c>
      <c r="O56" s="273">
        <v>2164.68</v>
      </c>
      <c r="P56" s="283"/>
    </row>
    <row r="57" spans="1:16" ht="11.25" customHeight="1">
      <c r="A57" s="31">
        <v>2005</v>
      </c>
      <c r="B57" s="333">
        <v>-318.346</v>
      </c>
      <c r="C57" s="333"/>
      <c r="D57" s="333"/>
      <c r="E57" s="333">
        <v>-26.28</v>
      </c>
      <c r="F57" s="333"/>
      <c r="G57" s="333"/>
      <c r="H57" s="334">
        <v>64.14</v>
      </c>
      <c r="I57" s="334"/>
      <c r="J57" s="334"/>
      <c r="K57" s="333">
        <v>-227.93</v>
      </c>
      <c r="L57" s="333"/>
      <c r="M57" s="273">
        <v>2089.29</v>
      </c>
      <c r="O57" s="273">
        <v>2317.21</v>
      </c>
      <c r="P57" s="283"/>
    </row>
    <row r="58" spans="1:16" ht="11.25" customHeight="1">
      <c r="A58" s="31">
        <v>2006</v>
      </c>
      <c r="B58" s="333">
        <v>-248.181</v>
      </c>
      <c r="C58" s="333"/>
      <c r="D58" s="333"/>
      <c r="E58" s="333">
        <v>-10.22</v>
      </c>
      <c r="F58" s="333"/>
      <c r="G58" s="333"/>
      <c r="H58" s="334">
        <v>4.54</v>
      </c>
      <c r="I58" s="334"/>
      <c r="J58" s="334"/>
      <c r="K58" s="333">
        <v>-233.41</v>
      </c>
      <c r="L58" s="333"/>
      <c r="M58" s="273">
        <v>2310.28</v>
      </c>
      <c r="O58" s="273">
        <v>2543.69</v>
      </c>
      <c r="P58" s="283"/>
    </row>
    <row r="59" spans="1:16" ht="11.25" customHeight="1">
      <c r="A59" s="31">
        <v>2007</v>
      </c>
      <c r="B59" s="333">
        <v>-160.72044191547639</v>
      </c>
      <c r="C59" s="333"/>
      <c r="D59" s="333"/>
      <c r="E59" s="333">
        <v>-30.79</v>
      </c>
      <c r="F59" s="333"/>
      <c r="G59" s="333"/>
      <c r="H59" s="334">
        <v>-26.4</v>
      </c>
      <c r="I59" s="334"/>
      <c r="J59" s="334"/>
      <c r="K59" s="333">
        <v>-156.23</v>
      </c>
      <c r="L59" s="333"/>
      <c r="M59" s="273">
        <v>2482.41</v>
      </c>
      <c r="O59" s="273">
        <v>2638.64</v>
      </c>
      <c r="P59" s="283"/>
    </row>
    <row r="60" spans="1:16" ht="11.25" customHeight="1">
      <c r="A60" s="31">
        <v>2008</v>
      </c>
      <c r="B60" s="333">
        <v>-454.8190765117823</v>
      </c>
      <c r="C60" s="333"/>
      <c r="D60" s="333"/>
      <c r="E60" s="333">
        <v>-74.97</v>
      </c>
      <c r="F60" s="333"/>
      <c r="G60" s="333"/>
      <c r="H60" s="334">
        <v>25.49</v>
      </c>
      <c r="I60" s="334"/>
      <c r="J60" s="334"/>
      <c r="K60" s="333">
        <v>-354.35</v>
      </c>
      <c r="L60" s="333"/>
      <c r="M60" s="273">
        <v>2481</v>
      </c>
      <c r="O60" s="273">
        <v>2835.35</v>
      </c>
      <c r="P60" s="283"/>
    </row>
    <row r="61" spans="1:16" ht="3" customHeight="1" thickBot="1">
      <c r="A61" s="34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285"/>
      <c r="N61" s="285"/>
      <c r="O61" s="285"/>
      <c r="P61" s="32"/>
    </row>
    <row r="62" spans="1:16" s="287" customFormat="1" ht="15" customHeight="1">
      <c r="A62" s="55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286"/>
      <c r="N62" s="286"/>
      <c r="O62" s="286"/>
      <c r="P62" s="36"/>
    </row>
    <row r="63" spans="1:16" s="41" customFormat="1" ht="11.25" customHeight="1">
      <c r="A63" s="40" t="s">
        <v>107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88"/>
      <c r="N63" s="288"/>
      <c r="O63" s="288"/>
      <c r="P63" s="42"/>
    </row>
    <row r="64" spans="1:15" s="41" customFormat="1" ht="11.25" customHeight="1">
      <c r="A64" s="40" t="s">
        <v>53</v>
      </c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5"/>
      <c r="M64" s="288"/>
      <c r="N64" s="288"/>
      <c r="O64" s="288"/>
    </row>
    <row r="65" spans="1:15" s="41" customFormat="1" ht="11.25" customHeight="1">
      <c r="A65" s="4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288"/>
      <c r="N65" s="288"/>
      <c r="O65" s="288"/>
    </row>
    <row r="66" spans="1:15" s="41" customFormat="1" ht="11.25" customHeight="1">
      <c r="A66" s="40" t="s">
        <v>54</v>
      </c>
      <c r="M66" s="289"/>
      <c r="N66" s="289"/>
      <c r="O66" s="289"/>
    </row>
    <row r="67" spans="1:15" s="41" customFormat="1" ht="11.25" customHeight="1">
      <c r="A67" s="40" t="s">
        <v>55</v>
      </c>
      <c r="M67" s="289"/>
      <c r="N67" s="289"/>
      <c r="O67" s="289"/>
    </row>
    <row r="68" spans="1:15" s="41" customFormat="1" ht="11.25" customHeight="1">
      <c r="A68" s="40" t="s">
        <v>56</v>
      </c>
      <c r="B68" s="158"/>
      <c r="C68" s="158"/>
      <c r="D68" s="158"/>
      <c r="E68" s="158"/>
      <c r="F68" s="158"/>
      <c r="G68" s="158"/>
      <c r="M68" s="289"/>
      <c r="N68" s="289"/>
      <c r="O68" s="289"/>
    </row>
    <row r="69" spans="1:16" s="47" customFormat="1" ht="11.25" customHeight="1">
      <c r="A69" s="46"/>
      <c r="H69" s="48"/>
      <c r="I69" s="48"/>
      <c r="J69" s="48"/>
      <c r="K69" s="48"/>
      <c r="L69" s="48"/>
      <c r="M69" s="290"/>
      <c r="N69" s="290"/>
      <c r="O69" s="291"/>
      <c r="P69" s="48"/>
    </row>
    <row r="70" spans="1:16" s="41" customFormat="1" ht="7.5" customHeight="1">
      <c r="A70" s="292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293"/>
      <c r="N70" s="293"/>
      <c r="O70" s="293"/>
      <c r="P70" s="97"/>
    </row>
    <row r="71" spans="1:16" s="41" customFormat="1" ht="12.75">
      <c r="A71" s="171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89"/>
      <c r="N71" s="289"/>
      <c r="O71" s="289"/>
      <c r="P71" s="54"/>
    </row>
    <row r="72" spans="1:16" s="8" customFormat="1" ht="12.75">
      <c r="A72" s="31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66"/>
      <c r="N72" s="66"/>
      <c r="O72" s="66"/>
      <c r="P72" s="283"/>
    </row>
    <row r="73" spans="13:16" ht="12.75">
      <c r="M73" s="66"/>
      <c r="N73" s="66"/>
      <c r="O73" s="66"/>
      <c r="P73" s="283"/>
    </row>
    <row r="74" spans="13:15" ht="12.75">
      <c r="M74" s="66"/>
      <c r="N74" s="66"/>
      <c r="O74" s="66"/>
    </row>
    <row r="75" spans="13:15" ht="12.75">
      <c r="M75" s="66"/>
      <c r="N75" s="66"/>
      <c r="O75" s="66"/>
    </row>
    <row r="76" spans="13:15" ht="12.75">
      <c r="M76" s="66"/>
      <c r="N76" s="66"/>
      <c r="O76" s="66"/>
    </row>
    <row r="77" spans="13:15" ht="12.75">
      <c r="M77" s="66"/>
      <c r="N77" s="66"/>
      <c r="O77" s="66"/>
    </row>
    <row r="78" spans="13:15" ht="12.75">
      <c r="M78" s="66"/>
      <c r="N78" s="66"/>
      <c r="O78" s="66"/>
    </row>
    <row r="79" spans="13:15" ht="12.75">
      <c r="M79" s="66"/>
      <c r="N79" s="66"/>
      <c r="O79" s="66"/>
    </row>
    <row r="80" spans="13:15" ht="12.75">
      <c r="M80" s="66"/>
      <c r="N80" s="66"/>
      <c r="O80" s="66"/>
    </row>
    <row r="81" spans="13:15" ht="12.75">
      <c r="M81" s="66"/>
      <c r="N81" s="66"/>
      <c r="O81" s="66"/>
    </row>
    <row r="82" spans="13:15" ht="12.75">
      <c r="M82" s="66"/>
      <c r="N82" s="66"/>
      <c r="O82" s="66"/>
    </row>
    <row r="83" spans="13:15" ht="12.75">
      <c r="M83" s="66"/>
      <c r="N83" s="66"/>
      <c r="O83" s="66"/>
    </row>
    <row r="84" spans="13:15" ht="12.75">
      <c r="M84" s="66"/>
      <c r="N84" s="66"/>
      <c r="O84" s="66"/>
    </row>
    <row r="85" spans="13:15" ht="12.75">
      <c r="M85" s="66"/>
      <c r="N85" s="66"/>
      <c r="O85" s="66"/>
    </row>
    <row r="86" spans="13:15" ht="12.75">
      <c r="M86" s="66"/>
      <c r="N86" s="66"/>
      <c r="O86" s="66"/>
    </row>
    <row r="87" spans="13:15" ht="12.75">
      <c r="M87" s="66"/>
      <c r="N87" s="66"/>
      <c r="O87" s="66"/>
    </row>
    <row r="88" spans="13:15" ht="12.75">
      <c r="M88" s="66"/>
      <c r="N88" s="66"/>
      <c r="O88" s="66"/>
    </row>
    <row r="89" spans="13:15" ht="12.75">
      <c r="M89" s="66"/>
      <c r="N89" s="66"/>
      <c r="O89" s="66"/>
    </row>
    <row r="90" spans="13:15" ht="12.75">
      <c r="M90" s="66"/>
      <c r="N90" s="66"/>
      <c r="O90" s="66"/>
    </row>
    <row r="91" spans="13:15" ht="12.75">
      <c r="M91" s="66"/>
      <c r="N91" s="66"/>
      <c r="O91" s="66"/>
    </row>
    <row r="92" spans="13:15" ht="12.75">
      <c r="M92" s="66"/>
      <c r="N92" s="66"/>
      <c r="O92" s="66"/>
    </row>
    <row r="93" spans="13:15" ht="12.75">
      <c r="M93" s="66"/>
      <c r="N93" s="66"/>
      <c r="O93" s="66"/>
    </row>
    <row r="94" spans="13:15" ht="12.75">
      <c r="M94" s="66"/>
      <c r="N94" s="66"/>
      <c r="O94" s="66"/>
    </row>
    <row r="95" spans="13:15" ht="12.75">
      <c r="M95" s="66"/>
      <c r="N95" s="66"/>
      <c r="O95" s="66"/>
    </row>
    <row r="96" spans="13:15" ht="12.75">
      <c r="M96" s="66"/>
      <c r="N96" s="66"/>
      <c r="O96" s="66"/>
    </row>
    <row r="97" spans="13:15" ht="12.75">
      <c r="M97" s="66"/>
      <c r="N97" s="66"/>
      <c r="O97" s="66"/>
    </row>
    <row r="98" spans="13:15" ht="12.75">
      <c r="M98" s="66"/>
      <c r="N98" s="66"/>
      <c r="O98" s="66"/>
    </row>
    <row r="99" spans="13:15" ht="12.75">
      <c r="M99" s="66"/>
      <c r="N99" s="66"/>
      <c r="O99" s="66"/>
    </row>
    <row r="100" spans="13:15" ht="12.75">
      <c r="M100" s="66"/>
      <c r="N100" s="66"/>
      <c r="O100" s="66"/>
    </row>
    <row r="101" spans="13:15" ht="12.75">
      <c r="M101" s="66"/>
      <c r="N101" s="66"/>
      <c r="O101" s="66"/>
    </row>
    <row r="102" spans="13:15" ht="12.75">
      <c r="M102" s="66"/>
      <c r="N102" s="66"/>
      <c r="O102" s="66"/>
    </row>
    <row r="103" spans="13:15" ht="12.75">
      <c r="M103" s="66"/>
      <c r="N103" s="66"/>
      <c r="O103" s="66"/>
    </row>
    <row r="104" spans="13:15" ht="12.75">
      <c r="M104" s="66"/>
      <c r="N104" s="66"/>
      <c r="O104" s="66"/>
    </row>
    <row r="105" spans="13:15" ht="12.75">
      <c r="M105" s="66"/>
      <c r="N105" s="66"/>
      <c r="O105" s="66"/>
    </row>
    <row r="106" spans="13:15" ht="12.75">
      <c r="M106" s="66"/>
      <c r="N106" s="66"/>
      <c r="O106" s="66"/>
    </row>
    <row r="107" spans="13:15" ht="12.75">
      <c r="M107" s="66"/>
      <c r="N107" s="66"/>
      <c r="O107" s="66"/>
    </row>
    <row r="108" spans="13:15" ht="12.75">
      <c r="M108" s="66"/>
      <c r="N108" s="66"/>
      <c r="O108" s="66"/>
    </row>
    <row r="109" spans="13:15" ht="12.75">
      <c r="M109" s="66"/>
      <c r="N109" s="66"/>
      <c r="O109" s="66"/>
    </row>
    <row r="110" spans="13:15" ht="12.75">
      <c r="M110" s="66"/>
      <c r="N110" s="66"/>
      <c r="O110" s="66"/>
    </row>
    <row r="111" spans="13:15" ht="12.75">
      <c r="M111" s="66"/>
      <c r="N111" s="66"/>
      <c r="O111" s="66"/>
    </row>
    <row r="112" spans="13:15" ht="12.75">
      <c r="M112" s="66"/>
      <c r="N112" s="66"/>
      <c r="O112" s="66"/>
    </row>
    <row r="113" spans="13:15" ht="12.75">
      <c r="M113" s="66"/>
      <c r="N113" s="66"/>
      <c r="O113" s="66"/>
    </row>
    <row r="114" spans="13:15" ht="12.75">
      <c r="M114" s="66"/>
      <c r="N114" s="66"/>
      <c r="O114" s="66"/>
    </row>
    <row r="115" spans="13:15" ht="12.75">
      <c r="M115" s="66"/>
      <c r="N115" s="66"/>
      <c r="O115" s="66"/>
    </row>
    <row r="116" spans="13:15" ht="12.75">
      <c r="M116" s="66"/>
      <c r="N116" s="66"/>
      <c r="O116" s="66"/>
    </row>
    <row r="117" spans="13:15" ht="12.75">
      <c r="M117" s="66"/>
      <c r="N117" s="66"/>
      <c r="O117" s="66"/>
    </row>
    <row r="118" spans="13:15" ht="12.75">
      <c r="M118" s="66"/>
      <c r="N118" s="66"/>
      <c r="O118" s="66"/>
    </row>
    <row r="119" spans="13:15" ht="12.75">
      <c r="M119" s="66"/>
      <c r="N119" s="66"/>
      <c r="O119" s="66"/>
    </row>
    <row r="120" spans="13:15" ht="12.75">
      <c r="M120" s="66"/>
      <c r="N120" s="66"/>
      <c r="O120" s="66"/>
    </row>
    <row r="121" spans="13:15" ht="12.75">
      <c r="M121" s="66"/>
      <c r="N121" s="66"/>
      <c r="O121" s="66"/>
    </row>
    <row r="122" spans="13:15" ht="12.75">
      <c r="M122" s="66"/>
      <c r="N122" s="66"/>
      <c r="O122" s="66"/>
    </row>
    <row r="123" spans="13:15" ht="12.75">
      <c r="M123" s="66"/>
      <c r="N123" s="66"/>
      <c r="O123" s="66"/>
    </row>
    <row r="124" spans="13:15" ht="12.75">
      <c r="M124" s="66"/>
      <c r="N124" s="66"/>
      <c r="O124" s="66"/>
    </row>
    <row r="125" spans="13:15" ht="12.75">
      <c r="M125" s="66"/>
      <c r="N125" s="66"/>
      <c r="O125" s="66"/>
    </row>
    <row r="126" spans="13:15" ht="12.75">
      <c r="M126" s="66"/>
      <c r="N126" s="66"/>
      <c r="O126" s="66"/>
    </row>
    <row r="127" spans="13:15" ht="12.75">
      <c r="M127" s="66"/>
      <c r="N127" s="66"/>
      <c r="O127" s="66"/>
    </row>
    <row r="128" spans="13:15" ht="12.75">
      <c r="M128" s="66"/>
      <c r="N128" s="66"/>
      <c r="O128" s="66"/>
    </row>
    <row r="129" spans="13:15" ht="12.75">
      <c r="M129" s="66"/>
      <c r="N129" s="66"/>
      <c r="O129" s="66"/>
    </row>
    <row r="130" spans="13:15" ht="12.75">
      <c r="M130" s="66"/>
      <c r="N130" s="66"/>
      <c r="O130" s="66"/>
    </row>
    <row r="131" spans="13:15" ht="12.75">
      <c r="M131" s="66"/>
      <c r="N131" s="66"/>
      <c r="O131" s="66"/>
    </row>
    <row r="132" spans="13:15" ht="12.75">
      <c r="M132" s="66"/>
      <c r="N132" s="66"/>
      <c r="O132" s="66"/>
    </row>
    <row r="133" spans="13:15" ht="12.75">
      <c r="M133" s="66"/>
      <c r="N133" s="66"/>
      <c r="O133" s="66"/>
    </row>
    <row r="134" spans="13:15" ht="12.75">
      <c r="M134" s="66"/>
      <c r="N134" s="66"/>
      <c r="O134" s="66"/>
    </row>
    <row r="135" spans="13:15" ht="12.75">
      <c r="M135" s="66"/>
      <c r="N135" s="66"/>
      <c r="O135" s="66"/>
    </row>
    <row r="136" spans="13:15" ht="12.75">
      <c r="M136" s="66"/>
      <c r="N136" s="66"/>
      <c r="O136" s="66"/>
    </row>
    <row r="137" spans="13:15" ht="12.75">
      <c r="M137" s="66"/>
      <c r="N137" s="66"/>
      <c r="O137" s="66"/>
    </row>
    <row r="138" spans="13:15" ht="12.75">
      <c r="M138" s="66"/>
      <c r="N138" s="66"/>
      <c r="O138" s="66"/>
    </row>
    <row r="139" spans="13:15" ht="12.75">
      <c r="M139" s="66"/>
      <c r="N139" s="66"/>
      <c r="O139" s="66"/>
    </row>
    <row r="140" spans="13:15" ht="12.75">
      <c r="M140" s="66"/>
      <c r="N140" s="66"/>
      <c r="O140" s="66"/>
    </row>
    <row r="141" spans="13:15" ht="12.75">
      <c r="M141" s="66"/>
      <c r="N141" s="66"/>
      <c r="O141" s="66"/>
    </row>
    <row r="142" spans="13:15" ht="12.75">
      <c r="M142" s="66"/>
      <c r="N142" s="66"/>
      <c r="O142" s="66"/>
    </row>
    <row r="143" spans="13:15" ht="12.75">
      <c r="M143" s="66"/>
      <c r="N143" s="66"/>
      <c r="O143" s="66"/>
    </row>
    <row r="144" spans="13:15" ht="12.75">
      <c r="M144" s="66"/>
      <c r="N144" s="66"/>
      <c r="O144" s="66"/>
    </row>
    <row r="145" spans="13:15" ht="12.75">
      <c r="M145" s="66"/>
      <c r="N145" s="66"/>
      <c r="O145" s="66"/>
    </row>
    <row r="146" spans="13:15" ht="12.75">
      <c r="M146" s="66"/>
      <c r="N146" s="66"/>
      <c r="O146" s="66"/>
    </row>
    <row r="147" spans="13:15" ht="12.75">
      <c r="M147" s="66"/>
      <c r="N147" s="66"/>
      <c r="O147" s="66"/>
    </row>
    <row r="148" spans="13:15" ht="12.75">
      <c r="M148" s="66"/>
      <c r="N148" s="66"/>
      <c r="O148" s="66"/>
    </row>
    <row r="149" spans="13:15" ht="12.75">
      <c r="M149" s="66"/>
      <c r="N149" s="66"/>
      <c r="O149" s="66"/>
    </row>
    <row r="150" spans="13:15" ht="12.75">
      <c r="M150" s="66"/>
      <c r="N150" s="66"/>
      <c r="O150" s="66"/>
    </row>
    <row r="151" spans="13:15" ht="12.75">
      <c r="M151" s="66"/>
      <c r="N151" s="66"/>
      <c r="O151" s="66"/>
    </row>
    <row r="152" spans="13:15" ht="12.75">
      <c r="M152" s="66"/>
      <c r="N152" s="66"/>
      <c r="O152" s="66"/>
    </row>
    <row r="153" spans="13:15" ht="12.75">
      <c r="M153" s="66"/>
      <c r="N153" s="66"/>
      <c r="O153" s="66"/>
    </row>
    <row r="154" spans="13:15" ht="12.75">
      <c r="M154" s="66"/>
      <c r="N154" s="66"/>
      <c r="O154" s="66"/>
    </row>
    <row r="155" spans="13:15" ht="12.75">
      <c r="M155" s="66"/>
      <c r="N155" s="66"/>
      <c r="O155" s="66"/>
    </row>
    <row r="156" spans="13:15" ht="12.75">
      <c r="M156" s="66"/>
      <c r="N156" s="66"/>
      <c r="O156" s="66"/>
    </row>
    <row r="157" spans="13:15" ht="12.75">
      <c r="M157" s="66"/>
      <c r="N157" s="66"/>
      <c r="O157" s="66"/>
    </row>
    <row r="158" spans="13:15" ht="12.75">
      <c r="M158" s="66"/>
      <c r="N158" s="66"/>
      <c r="O158" s="66"/>
    </row>
    <row r="159" spans="13:15" ht="12.75">
      <c r="M159" s="66"/>
      <c r="N159" s="66"/>
      <c r="O159" s="66"/>
    </row>
    <row r="160" spans="13:15" ht="12.75">
      <c r="M160" s="66"/>
      <c r="N160" s="66"/>
      <c r="O160" s="66"/>
    </row>
    <row r="161" spans="13:15" ht="12.75">
      <c r="M161" s="66"/>
      <c r="N161" s="66"/>
      <c r="O161" s="66"/>
    </row>
    <row r="162" spans="13:15" ht="12.75">
      <c r="M162" s="66"/>
      <c r="N162" s="66"/>
      <c r="O162" s="66"/>
    </row>
    <row r="163" spans="13:15" ht="12.75">
      <c r="M163" s="66"/>
      <c r="N163" s="66"/>
      <c r="O163" s="66"/>
    </row>
    <row r="164" spans="13:15" ht="12.75">
      <c r="M164" s="66"/>
      <c r="N164" s="66"/>
      <c r="O164" s="66"/>
    </row>
    <row r="165" spans="13:15" ht="12.75">
      <c r="M165" s="66"/>
      <c r="N165" s="66"/>
      <c r="O165" s="66"/>
    </row>
    <row r="166" spans="13:15" ht="12.75">
      <c r="M166" s="66"/>
      <c r="N166" s="66"/>
      <c r="O166" s="66"/>
    </row>
    <row r="167" spans="13:15" ht="12.75">
      <c r="M167" s="66"/>
      <c r="N167" s="66"/>
      <c r="O167" s="66"/>
    </row>
    <row r="168" spans="13:15" ht="12.75">
      <c r="M168" s="66"/>
      <c r="N168" s="66"/>
      <c r="O168" s="66"/>
    </row>
    <row r="169" spans="13:15" ht="12.75">
      <c r="M169" s="66"/>
      <c r="N169" s="66"/>
      <c r="O169" s="66"/>
    </row>
    <row r="170" spans="13:15" ht="12.75">
      <c r="M170" s="66"/>
      <c r="N170" s="66"/>
      <c r="O170" s="66"/>
    </row>
    <row r="171" spans="13:15" ht="12.75">
      <c r="M171" s="66"/>
      <c r="N171" s="66"/>
      <c r="O171" s="66"/>
    </row>
    <row r="172" spans="13:15" ht="12.75">
      <c r="M172" s="66"/>
      <c r="N172" s="66"/>
      <c r="O172" s="66"/>
    </row>
    <row r="173" spans="13:15" ht="12.75">
      <c r="M173" s="66"/>
      <c r="N173" s="66"/>
      <c r="O173" s="66"/>
    </row>
    <row r="174" spans="13:15" ht="12.75">
      <c r="M174" s="66"/>
      <c r="N174" s="66"/>
      <c r="O174" s="66"/>
    </row>
    <row r="175" spans="13:15" ht="12.75">
      <c r="M175" s="66"/>
      <c r="N175" s="66"/>
      <c r="O175" s="66"/>
    </row>
    <row r="176" spans="13:15" ht="12.75">
      <c r="M176" s="66"/>
      <c r="N176" s="66"/>
      <c r="O176" s="66"/>
    </row>
    <row r="177" spans="13:15" ht="12.75">
      <c r="M177" s="66"/>
      <c r="N177" s="66"/>
      <c r="O177" s="66"/>
    </row>
    <row r="178" spans="13:15" ht="12.75">
      <c r="M178" s="66"/>
      <c r="N178" s="66"/>
      <c r="O178" s="66"/>
    </row>
    <row r="179" spans="13:15" ht="12.75">
      <c r="M179" s="66"/>
      <c r="N179" s="66"/>
      <c r="O179" s="66"/>
    </row>
    <row r="180" spans="13:15" ht="12.75">
      <c r="M180" s="66"/>
      <c r="N180" s="66"/>
      <c r="O180" s="66"/>
    </row>
    <row r="181" spans="13:15" ht="12.75">
      <c r="M181" s="66"/>
      <c r="N181" s="66"/>
      <c r="O181" s="66"/>
    </row>
    <row r="182" spans="13:15" ht="12.75">
      <c r="M182" s="66"/>
      <c r="N182" s="66"/>
      <c r="O182" s="66"/>
    </row>
    <row r="183" spans="13:15" ht="12.75">
      <c r="M183" s="66"/>
      <c r="N183" s="66"/>
      <c r="O183" s="66"/>
    </row>
    <row r="184" spans="13:15" ht="12.75">
      <c r="M184" s="66"/>
      <c r="N184" s="66"/>
      <c r="O184" s="66"/>
    </row>
    <row r="185" spans="13:15" ht="12.75">
      <c r="M185" s="66"/>
      <c r="N185" s="66"/>
      <c r="O185" s="66"/>
    </row>
    <row r="186" spans="13:15" ht="12.75">
      <c r="M186" s="66"/>
      <c r="N186" s="66"/>
      <c r="O186" s="66"/>
    </row>
    <row r="187" spans="13:15" ht="12.75">
      <c r="M187" s="66"/>
      <c r="N187" s="66"/>
      <c r="O187" s="66"/>
    </row>
    <row r="188" spans="13:15" ht="12.75">
      <c r="M188" s="66"/>
      <c r="N188" s="66"/>
      <c r="O188" s="66"/>
    </row>
    <row r="189" spans="13:15" ht="12.75">
      <c r="M189" s="66"/>
      <c r="N189" s="66"/>
      <c r="O189" s="66"/>
    </row>
    <row r="190" spans="13:15" ht="12.75">
      <c r="M190" s="66"/>
      <c r="N190" s="66"/>
      <c r="O190" s="66"/>
    </row>
    <row r="191" spans="13:15" ht="12.75">
      <c r="M191" s="66"/>
      <c r="N191" s="66"/>
      <c r="O191" s="66"/>
    </row>
    <row r="192" spans="13:15" ht="12.75">
      <c r="M192" s="66"/>
      <c r="N192" s="66"/>
      <c r="O192" s="66"/>
    </row>
    <row r="193" spans="13:15" ht="12.75">
      <c r="M193" s="66"/>
      <c r="N193" s="66"/>
      <c r="O193" s="66"/>
    </row>
    <row r="194" spans="13:15" ht="12.75">
      <c r="M194" s="66"/>
      <c r="N194" s="66"/>
      <c r="O194" s="66"/>
    </row>
    <row r="195" spans="13:15" ht="12.75">
      <c r="M195" s="66"/>
      <c r="N195" s="66"/>
      <c r="O195" s="66"/>
    </row>
    <row r="196" spans="13:15" ht="12.75">
      <c r="M196" s="66"/>
      <c r="N196" s="66"/>
      <c r="O196" s="66"/>
    </row>
    <row r="197" spans="13:15" ht="12.75">
      <c r="M197" s="66"/>
      <c r="N197" s="66"/>
      <c r="O197" s="66"/>
    </row>
    <row r="198" spans="13:15" ht="12.75">
      <c r="M198" s="66"/>
      <c r="N198" s="66"/>
      <c r="O198" s="66"/>
    </row>
    <row r="199" spans="13:15" ht="12.75">
      <c r="M199" s="66"/>
      <c r="N199" s="66"/>
      <c r="O199" s="66"/>
    </row>
    <row r="200" spans="13:15" ht="12.75">
      <c r="M200" s="66"/>
      <c r="N200" s="66"/>
      <c r="O200" s="66"/>
    </row>
    <row r="201" spans="13:15" ht="12.75">
      <c r="M201" s="66"/>
      <c r="N201" s="66"/>
      <c r="O201" s="66"/>
    </row>
    <row r="202" spans="13:15" ht="12.75">
      <c r="M202" s="66"/>
      <c r="N202" s="66"/>
      <c r="O202" s="66"/>
    </row>
    <row r="203" spans="13:15" ht="12.75">
      <c r="M203" s="66"/>
      <c r="N203" s="66"/>
      <c r="O203" s="66"/>
    </row>
    <row r="204" spans="13:15" ht="12.75">
      <c r="M204" s="66"/>
      <c r="N204" s="66"/>
      <c r="O204" s="66"/>
    </row>
    <row r="205" spans="13:15" ht="12.75">
      <c r="M205" s="66"/>
      <c r="N205" s="66"/>
      <c r="O205" s="66"/>
    </row>
    <row r="206" spans="13:15" ht="12.75">
      <c r="M206" s="66"/>
      <c r="N206" s="66"/>
      <c r="O206" s="66"/>
    </row>
    <row r="207" spans="13:15" ht="12.75">
      <c r="M207" s="66"/>
      <c r="N207" s="66"/>
      <c r="O207" s="66"/>
    </row>
    <row r="208" spans="13:15" ht="12.75">
      <c r="M208" s="66"/>
      <c r="N208" s="66"/>
      <c r="O208" s="66"/>
    </row>
    <row r="209" spans="13:15" ht="12.75">
      <c r="M209" s="66"/>
      <c r="N209" s="66"/>
      <c r="O209" s="66"/>
    </row>
    <row r="210" spans="13:15" ht="12.75">
      <c r="M210" s="66"/>
      <c r="N210" s="66"/>
      <c r="O210" s="66"/>
    </row>
    <row r="211" spans="13:15" ht="12.75">
      <c r="M211" s="66"/>
      <c r="N211" s="66"/>
      <c r="O211" s="66"/>
    </row>
    <row r="212" spans="13:15" ht="12.75">
      <c r="M212" s="66"/>
      <c r="N212" s="66"/>
      <c r="O212" s="66"/>
    </row>
    <row r="213" spans="13:15" ht="12.75">
      <c r="M213" s="66"/>
      <c r="N213" s="66"/>
      <c r="O213" s="66"/>
    </row>
    <row r="214" spans="13:15" ht="12.75">
      <c r="M214" s="66"/>
      <c r="N214" s="66"/>
      <c r="O214" s="66"/>
    </row>
    <row r="215" spans="13:15" ht="12.75">
      <c r="M215" s="66"/>
      <c r="N215" s="66"/>
      <c r="O215" s="66"/>
    </row>
    <row r="216" spans="13:15" ht="12.75">
      <c r="M216" s="66"/>
      <c r="N216" s="66"/>
      <c r="O216" s="66"/>
    </row>
    <row r="217" spans="13:15" ht="12.75">
      <c r="M217" s="66"/>
      <c r="N217" s="66"/>
      <c r="O217" s="66"/>
    </row>
    <row r="218" spans="13:15" ht="12.75">
      <c r="M218" s="66"/>
      <c r="N218" s="66"/>
      <c r="O218" s="66"/>
    </row>
    <row r="219" spans="13:15" ht="12.75">
      <c r="M219" s="66"/>
      <c r="N219" s="66"/>
      <c r="O219" s="66"/>
    </row>
    <row r="220" spans="13:15" ht="12.75">
      <c r="M220" s="66"/>
      <c r="N220" s="66"/>
      <c r="O220" s="66"/>
    </row>
    <row r="221" spans="13:15" ht="12.75">
      <c r="M221" s="66"/>
      <c r="N221" s="66"/>
      <c r="O221" s="66"/>
    </row>
    <row r="222" spans="13:15" ht="12.75">
      <c r="M222" s="66"/>
      <c r="N222" s="66"/>
      <c r="O222" s="66"/>
    </row>
    <row r="223" spans="13:15" ht="12.75">
      <c r="M223" s="66"/>
      <c r="N223" s="66"/>
      <c r="O223" s="66"/>
    </row>
    <row r="224" spans="13:15" ht="12.75">
      <c r="M224" s="66"/>
      <c r="N224" s="66"/>
      <c r="O224" s="66"/>
    </row>
    <row r="225" spans="13:15" ht="12.75">
      <c r="M225" s="66"/>
      <c r="N225" s="66"/>
      <c r="O225" s="66"/>
    </row>
    <row r="226" spans="13:15" ht="12.75">
      <c r="M226" s="66"/>
      <c r="N226" s="66"/>
      <c r="O226" s="66"/>
    </row>
    <row r="227" spans="13:15" ht="12.75">
      <c r="M227" s="66"/>
      <c r="N227" s="66"/>
      <c r="O227" s="66"/>
    </row>
    <row r="228" spans="13:15" ht="12.75">
      <c r="M228" s="66"/>
      <c r="N228" s="66"/>
      <c r="O228" s="66"/>
    </row>
    <row r="229" spans="13:15" ht="12.75">
      <c r="M229" s="66"/>
      <c r="N229" s="66"/>
      <c r="O229" s="66"/>
    </row>
    <row r="230" spans="13:15" ht="12.75">
      <c r="M230" s="66"/>
      <c r="N230" s="66"/>
      <c r="O230" s="66"/>
    </row>
    <row r="231" spans="13:15" ht="12.75">
      <c r="M231" s="66"/>
      <c r="N231" s="66"/>
      <c r="O231" s="66"/>
    </row>
    <row r="232" spans="13:15" ht="12.75">
      <c r="M232" s="66"/>
      <c r="N232" s="66"/>
      <c r="O232" s="66"/>
    </row>
    <row r="233" spans="13:15" ht="12.75">
      <c r="M233" s="66"/>
      <c r="N233" s="66"/>
      <c r="O233" s="66"/>
    </row>
    <row r="234" spans="13:15" ht="12.75">
      <c r="M234" s="66"/>
      <c r="N234" s="66"/>
      <c r="O234" s="66"/>
    </row>
    <row r="235" spans="13:15" ht="12.75">
      <c r="M235" s="66"/>
      <c r="N235" s="66"/>
      <c r="O235" s="66"/>
    </row>
    <row r="236" spans="13:15" ht="12.75">
      <c r="M236" s="66"/>
      <c r="N236" s="66"/>
      <c r="O236" s="66"/>
    </row>
    <row r="237" spans="13:15" ht="12.75">
      <c r="M237" s="66"/>
      <c r="N237" s="66"/>
      <c r="O237" s="66"/>
    </row>
    <row r="238" spans="13:15" ht="12.75">
      <c r="M238" s="66"/>
      <c r="N238" s="66"/>
      <c r="O238" s="66"/>
    </row>
    <row r="239" spans="13:15" ht="12.75">
      <c r="M239" s="66"/>
      <c r="N239" s="66"/>
      <c r="O239" s="66"/>
    </row>
    <row r="240" spans="13:15" ht="12.75">
      <c r="M240" s="66"/>
      <c r="N240" s="66"/>
      <c r="O240" s="66"/>
    </row>
    <row r="241" spans="13:15" ht="12.75">
      <c r="M241" s="66"/>
      <c r="N241" s="66"/>
      <c r="O241" s="66"/>
    </row>
    <row r="242" spans="13:15" ht="12.75">
      <c r="M242" s="66"/>
      <c r="N242" s="66"/>
      <c r="O242" s="66"/>
    </row>
    <row r="243" spans="13:15" ht="12.75">
      <c r="M243" s="66"/>
      <c r="N243" s="66"/>
      <c r="O243" s="66"/>
    </row>
    <row r="244" spans="13:15" ht="12.75">
      <c r="M244" s="66"/>
      <c r="N244" s="66"/>
      <c r="O244" s="66"/>
    </row>
    <row r="245" spans="13:15" ht="12.75">
      <c r="M245" s="66"/>
      <c r="N245" s="66"/>
      <c r="O245" s="66"/>
    </row>
    <row r="246" spans="13:15" ht="12.75">
      <c r="M246" s="66"/>
      <c r="N246" s="66"/>
      <c r="O246" s="66"/>
    </row>
    <row r="247" spans="13:15" ht="12.75">
      <c r="M247" s="66"/>
      <c r="N247" s="66"/>
      <c r="O247" s="66"/>
    </row>
    <row r="248" spans="13:15" ht="12.75">
      <c r="M248" s="66"/>
      <c r="N248" s="66"/>
      <c r="O248" s="66"/>
    </row>
    <row r="249" spans="13:15" ht="12.75">
      <c r="M249" s="66"/>
      <c r="N249" s="66"/>
      <c r="O249" s="66"/>
    </row>
    <row r="250" spans="13:15" ht="12.75">
      <c r="M250" s="66"/>
      <c r="N250" s="66"/>
      <c r="O250" s="66"/>
    </row>
    <row r="251" spans="13:15" ht="12.75">
      <c r="M251" s="66"/>
      <c r="N251" s="66"/>
      <c r="O251" s="66"/>
    </row>
    <row r="252" spans="13:15" ht="12.75">
      <c r="M252" s="66"/>
      <c r="N252" s="66"/>
      <c r="O252" s="66"/>
    </row>
    <row r="253" spans="13:15" ht="12.75">
      <c r="M253" s="66"/>
      <c r="N253" s="66"/>
      <c r="O253" s="66"/>
    </row>
    <row r="254" spans="13:15" ht="12.75">
      <c r="M254" s="66"/>
      <c r="N254" s="66"/>
      <c r="O254" s="66"/>
    </row>
    <row r="255" spans="13:15" ht="12.75">
      <c r="M255" s="66"/>
      <c r="N255" s="66"/>
      <c r="O255" s="66"/>
    </row>
    <row r="256" spans="13:15" ht="12.75">
      <c r="M256" s="66"/>
      <c r="N256" s="66"/>
      <c r="O256" s="66"/>
    </row>
    <row r="257" spans="13:15" ht="12.75">
      <c r="M257" s="66"/>
      <c r="N257" s="66"/>
      <c r="O257" s="66"/>
    </row>
    <row r="258" spans="13:15" ht="12.75">
      <c r="M258" s="66"/>
      <c r="N258" s="66"/>
      <c r="O258" s="66"/>
    </row>
    <row r="259" spans="13:15" ht="12.75">
      <c r="M259" s="66"/>
      <c r="N259" s="66"/>
      <c r="O259" s="66"/>
    </row>
    <row r="260" spans="13:15" ht="12.75">
      <c r="M260" s="66"/>
      <c r="N260" s="66"/>
      <c r="O260" s="66"/>
    </row>
    <row r="261" spans="13:15" ht="12.75">
      <c r="M261" s="66"/>
      <c r="N261" s="66"/>
      <c r="O261" s="66"/>
    </row>
    <row r="262" spans="13:15" ht="12.75">
      <c r="M262" s="66"/>
      <c r="N262" s="66"/>
      <c r="O262" s="66"/>
    </row>
    <row r="263" spans="13:15" ht="12.75">
      <c r="M263" s="66"/>
      <c r="N263" s="66"/>
      <c r="O263" s="66"/>
    </row>
    <row r="264" spans="13:15" ht="12.75">
      <c r="M264" s="66"/>
      <c r="N264" s="66"/>
      <c r="O264" s="66"/>
    </row>
    <row r="265" spans="13:15" ht="12.75">
      <c r="M265" s="66"/>
      <c r="N265" s="66"/>
      <c r="O265" s="66"/>
    </row>
    <row r="266" spans="13:15" ht="12.75">
      <c r="M266" s="66"/>
      <c r="N266" s="66"/>
      <c r="O266" s="66"/>
    </row>
    <row r="267" spans="13:15" ht="12.75">
      <c r="M267" s="66"/>
      <c r="N267" s="66"/>
      <c r="O267" s="66"/>
    </row>
    <row r="268" spans="13:15" ht="12.75">
      <c r="M268" s="66"/>
      <c r="N268" s="66"/>
      <c r="O268" s="66"/>
    </row>
    <row r="269" spans="13:15" ht="12.75">
      <c r="M269" s="66"/>
      <c r="N269" s="66"/>
      <c r="O269" s="66"/>
    </row>
    <row r="270" spans="13:15" ht="12.75">
      <c r="M270" s="66"/>
      <c r="N270" s="66"/>
      <c r="O270" s="66"/>
    </row>
    <row r="271" spans="13:15" ht="12.75">
      <c r="M271" s="66"/>
      <c r="N271" s="66"/>
      <c r="O271" s="66"/>
    </row>
    <row r="272" spans="13:15" ht="12.75">
      <c r="M272" s="66"/>
      <c r="N272" s="66"/>
      <c r="O272" s="66"/>
    </row>
    <row r="273" spans="13:15" ht="12.75">
      <c r="M273" s="66"/>
      <c r="N273" s="66"/>
      <c r="O273" s="66"/>
    </row>
    <row r="274" spans="13:15" ht="12.75">
      <c r="M274" s="66"/>
      <c r="N274" s="66"/>
      <c r="O274" s="66"/>
    </row>
    <row r="275" spans="13:15" ht="12.75">
      <c r="M275" s="66"/>
      <c r="N275" s="66"/>
      <c r="O275" s="66"/>
    </row>
    <row r="276" spans="13:15" ht="12.75">
      <c r="M276" s="66"/>
      <c r="N276" s="66"/>
      <c r="O276" s="66"/>
    </row>
    <row r="277" spans="13:15" ht="12.75">
      <c r="M277" s="66"/>
      <c r="N277" s="66"/>
      <c r="O277" s="66"/>
    </row>
    <row r="278" spans="13:15" ht="12.75">
      <c r="M278" s="66"/>
      <c r="N278" s="66"/>
      <c r="O278" s="66"/>
    </row>
    <row r="279" spans="13:15" ht="12.75">
      <c r="M279" s="66"/>
      <c r="N279" s="66"/>
      <c r="O279" s="66"/>
    </row>
    <row r="280" spans="13:15" ht="12.75">
      <c r="M280" s="66"/>
      <c r="N280" s="66"/>
      <c r="O280" s="66"/>
    </row>
    <row r="281" spans="13:15" ht="12.75">
      <c r="M281" s="66"/>
      <c r="N281" s="66"/>
      <c r="O281" s="66"/>
    </row>
    <row r="282" spans="13:15" ht="12.75">
      <c r="M282" s="66"/>
      <c r="N282" s="66"/>
      <c r="O282" s="66"/>
    </row>
    <row r="283" spans="13:15" ht="12.75">
      <c r="M283" s="66"/>
      <c r="N283" s="66"/>
      <c r="O283" s="66"/>
    </row>
    <row r="284" spans="13:15" ht="12.75">
      <c r="M284" s="66"/>
      <c r="N284" s="66"/>
      <c r="O284" s="66"/>
    </row>
    <row r="285" spans="13:15" ht="12.75">
      <c r="M285" s="66"/>
      <c r="N285" s="66"/>
      <c r="O285" s="66"/>
    </row>
    <row r="286" spans="13:15" ht="12.75">
      <c r="M286" s="66"/>
      <c r="N286" s="66"/>
      <c r="O286" s="66"/>
    </row>
    <row r="287" spans="13:15" ht="12.75">
      <c r="M287" s="66"/>
      <c r="N287" s="66"/>
      <c r="O287" s="66"/>
    </row>
    <row r="288" spans="13:15" ht="12.75">
      <c r="M288" s="66"/>
      <c r="N288" s="66"/>
      <c r="O288" s="66"/>
    </row>
    <row r="289" spans="13:15" ht="12.75">
      <c r="M289" s="66"/>
      <c r="N289" s="66"/>
      <c r="O289" s="66"/>
    </row>
    <row r="290" spans="13:15" ht="12.75">
      <c r="M290" s="66"/>
      <c r="N290" s="66"/>
      <c r="O290" s="66"/>
    </row>
    <row r="291" spans="13:15" ht="12.75">
      <c r="M291" s="66"/>
      <c r="N291" s="66"/>
      <c r="O291" s="66"/>
    </row>
    <row r="292" spans="13:15" ht="12.75">
      <c r="M292" s="66"/>
      <c r="N292" s="66"/>
      <c r="O292" s="66"/>
    </row>
    <row r="293" spans="13:15" ht="12.75">
      <c r="M293" s="66"/>
      <c r="N293" s="66"/>
      <c r="O293" s="66"/>
    </row>
    <row r="294" spans="13:15" ht="12.75">
      <c r="M294" s="66"/>
      <c r="N294" s="66"/>
      <c r="O294" s="66"/>
    </row>
    <row r="295" spans="13:15" ht="12.75">
      <c r="M295" s="66"/>
      <c r="N295" s="66"/>
      <c r="O295" s="66"/>
    </row>
    <row r="296" spans="13:15" ht="12.75">
      <c r="M296" s="66"/>
      <c r="N296" s="66"/>
      <c r="O296" s="66"/>
    </row>
    <row r="297" spans="13:15" ht="12.75">
      <c r="M297" s="66"/>
      <c r="N297" s="66"/>
      <c r="O297" s="66"/>
    </row>
    <row r="298" spans="13:15" ht="12.75">
      <c r="M298" s="66"/>
      <c r="N298" s="66"/>
      <c r="O298" s="66"/>
    </row>
    <row r="299" spans="13:15" ht="12.75">
      <c r="M299" s="66"/>
      <c r="N299" s="66"/>
      <c r="O299" s="66"/>
    </row>
    <row r="300" spans="13:15" ht="12.75">
      <c r="M300" s="66"/>
      <c r="N300" s="66"/>
      <c r="O300" s="66"/>
    </row>
    <row r="301" spans="13:15" ht="12.75">
      <c r="M301" s="66"/>
      <c r="N301" s="66"/>
      <c r="O301" s="66"/>
    </row>
    <row r="302" spans="13:15" ht="12.75">
      <c r="M302" s="66"/>
      <c r="N302" s="66"/>
      <c r="O302" s="66"/>
    </row>
    <row r="303" spans="13:15" ht="12.75">
      <c r="M303" s="66"/>
      <c r="N303" s="66"/>
      <c r="O303" s="66"/>
    </row>
    <row r="304" spans="13:15" ht="12.75">
      <c r="M304" s="66"/>
      <c r="N304" s="66"/>
      <c r="O304" s="66"/>
    </row>
    <row r="305" spans="13:15" ht="12.75">
      <c r="M305" s="66"/>
      <c r="N305" s="66"/>
      <c r="O305" s="66"/>
    </row>
    <row r="306" spans="13:15" ht="12.75">
      <c r="M306" s="66"/>
      <c r="N306" s="66"/>
      <c r="O306" s="66"/>
    </row>
    <row r="307" spans="13:15" ht="12.75">
      <c r="M307" s="66"/>
      <c r="N307" s="66"/>
      <c r="O307" s="66"/>
    </row>
    <row r="308" spans="13:15" ht="12.75">
      <c r="M308" s="66"/>
      <c r="N308" s="66"/>
      <c r="O308" s="66"/>
    </row>
    <row r="309" spans="13:15" ht="12.75">
      <c r="M309" s="66"/>
      <c r="N309" s="66"/>
      <c r="O309" s="66"/>
    </row>
    <row r="310" spans="13:15" ht="12.75">
      <c r="M310" s="66"/>
      <c r="N310" s="66"/>
      <c r="O310" s="66"/>
    </row>
    <row r="311" spans="13:15" ht="12.75">
      <c r="M311" s="66"/>
      <c r="N311" s="66"/>
      <c r="O311" s="66"/>
    </row>
    <row r="312" spans="13:15" ht="12.75">
      <c r="M312" s="66"/>
      <c r="N312" s="66"/>
      <c r="O312" s="66"/>
    </row>
    <row r="313" spans="13:15" ht="12.75">
      <c r="M313" s="66"/>
      <c r="N313" s="66"/>
      <c r="O313" s="66"/>
    </row>
    <row r="314" spans="13:15" ht="12.75">
      <c r="M314" s="66"/>
      <c r="N314" s="66"/>
      <c r="O314" s="66"/>
    </row>
    <row r="315" spans="13:15" ht="12.75">
      <c r="M315" s="66"/>
      <c r="N315" s="66"/>
      <c r="O315" s="66"/>
    </row>
    <row r="316" spans="13:15" ht="12.75">
      <c r="M316" s="66"/>
      <c r="N316" s="66"/>
      <c r="O316" s="66"/>
    </row>
    <row r="317" spans="13:15" ht="12.75">
      <c r="M317" s="66"/>
      <c r="N317" s="66"/>
      <c r="O317" s="66"/>
    </row>
    <row r="318" spans="13:15" ht="12.75">
      <c r="M318" s="66"/>
      <c r="N318" s="66"/>
      <c r="O318" s="66"/>
    </row>
    <row r="319" spans="13:15" ht="12.75">
      <c r="M319" s="66"/>
      <c r="N319" s="66"/>
      <c r="O319" s="66"/>
    </row>
    <row r="320" spans="13:15" ht="12.75">
      <c r="M320" s="66"/>
      <c r="N320" s="66"/>
      <c r="O320" s="66"/>
    </row>
    <row r="321" spans="13:15" ht="12.75">
      <c r="M321" s="66"/>
      <c r="N321" s="66"/>
      <c r="O321" s="66"/>
    </row>
    <row r="322" spans="13:15" ht="12.75">
      <c r="M322" s="66"/>
      <c r="N322" s="66"/>
      <c r="O322" s="66"/>
    </row>
    <row r="323" spans="13:15" ht="12.75">
      <c r="M323" s="66"/>
      <c r="N323" s="66"/>
      <c r="O323" s="66"/>
    </row>
    <row r="324" spans="13:15" ht="12.75">
      <c r="M324" s="66"/>
      <c r="N324" s="66"/>
      <c r="O324" s="66"/>
    </row>
    <row r="325" spans="13:15" ht="12.75">
      <c r="M325" s="66"/>
      <c r="N325" s="66"/>
      <c r="O325" s="66"/>
    </row>
    <row r="326" spans="13:15" ht="12.75">
      <c r="M326" s="66"/>
      <c r="N326" s="66"/>
      <c r="O326" s="66"/>
    </row>
    <row r="327" spans="13:15" ht="12.75">
      <c r="M327" s="66"/>
      <c r="N327" s="66"/>
      <c r="O327" s="66"/>
    </row>
    <row r="328" spans="13:15" ht="12.75">
      <c r="M328" s="66"/>
      <c r="N328" s="66"/>
      <c r="O328" s="66"/>
    </row>
    <row r="329" spans="13:15" ht="12.75">
      <c r="M329" s="66"/>
      <c r="N329" s="66"/>
      <c r="O329" s="66"/>
    </row>
    <row r="330" spans="13:15" ht="12.75">
      <c r="M330" s="66"/>
      <c r="N330" s="66"/>
      <c r="O330" s="66"/>
    </row>
    <row r="331" spans="13:15" ht="12.75">
      <c r="M331" s="66"/>
      <c r="N331" s="66"/>
      <c r="O331" s="66"/>
    </row>
    <row r="332" spans="13:15" ht="12.75">
      <c r="M332" s="66"/>
      <c r="N332" s="66"/>
      <c r="O332" s="66"/>
    </row>
    <row r="333" spans="13:15" ht="12.75">
      <c r="M333" s="66"/>
      <c r="N333" s="66"/>
      <c r="O333" s="66"/>
    </row>
    <row r="334" spans="13:15" ht="12.75">
      <c r="M334" s="66"/>
      <c r="N334" s="66"/>
      <c r="O334" s="66"/>
    </row>
    <row r="335" spans="13:15" ht="12.75">
      <c r="M335" s="66"/>
      <c r="N335" s="66"/>
      <c r="O335" s="66"/>
    </row>
    <row r="336" spans="13:15" ht="12.75">
      <c r="M336" s="66"/>
      <c r="N336" s="66"/>
      <c r="O336" s="66"/>
    </row>
    <row r="337" spans="13:15" ht="12.75">
      <c r="M337" s="66"/>
      <c r="N337" s="66"/>
      <c r="O337" s="66"/>
    </row>
    <row r="338" spans="13:15" ht="12.75">
      <c r="M338" s="66"/>
      <c r="N338" s="66"/>
      <c r="O338" s="66"/>
    </row>
    <row r="339" spans="13:15" ht="12.75">
      <c r="M339" s="66"/>
      <c r="N339" s="66"/>
      <c r="O339" s="66"/>
    </row>
    <row r="340" spans="13:15" ht="12.75">
      <c r="M340" s="66"/>
      <c r="N340" s="66"/>
      <c r="O340" s="66"/>
    </row>
    <row r="341" spans="13:15" ht="12.75">
      <c r="M341" s="66"/>
      <c r="N341" s="66"/>
      <c r="O341" s="66"/>
    </row>
    <row r="342" spans="13:15" ht="12.75">
      <c r="M342" s="66"/>
      <c r="N342" s="66"/>
      <c r="O342" s="66"/>
    </row>
    <row r="343" spans="13:15" ht="12.75">
      <c r="M343" s="66"/>
      <c r="N343" s="66"/>
      <c r="O343" s="66"/>
    </row>
    <row r="344" spans="13:15" ht="12.75">
      <c r="M344" s="66"/>
      <c r="N344" s="66"/>
      <c r="O344" s="66"/>
    </row>
    <row r="345" spans="13:15" ht="12.75">
      <c r="M345" s="66"/>
      <c r="N345" s="66"/>
      <c r="O345" s="66"/>
    </row>
    <row r="346" spans="13:15" ht="12.75">
      <c r="M346" s="66"/>
      <c r="N346" s="66"/>
      <c r="O346" s="66"/>
    </row>
    <row r="347" spans="13:15" ht="12.75">
      <c r="M347" s="66"/>
      <c r="N347" s="66"/>
      <c r="O347" s="66"/>
    </row>
    <row r="348" spans="13:15" ht="12.75">
      <c r="M348" s="66"/>
      <c r="N348" s="66"/>
      <c r="O348" s="66"/>
    </row>
    <row r="349" spans="13:15" ht="12.75">
      <c r="M349" s="66"/>
      <c r="N349" s="66"/>
      <c r="O349" s="66"/>
    </row>
    <row r="350" spans="13:15" ht="12.75">
      <c r="M350" s="66"/>
      <c r="N350" s="66"/>
      <c r="O350" s="66"/>
    </row>
    <row r="351" spans="13:15" ht="12.75">
      <c r="M351" s="66"/>
      <c r="N351" s="66"/>
      <c r="O351" s="66"/>
    </row>
    <row r="352" spans="13:15" ht="12.75">
      <c r="M352" s="66"/>
      <c r="N352" s="66"/>
      <c r="O352" s="66"/>
    </row>
    <row r="353" spans="13:15" ht="12.75">
      <c r="M353" s="66"/>
      <c r="N353" s="66"/>
      <c r="O353" s="66"/>
    </row>
    <row r="354" spans="13:15" ht="12.75">
      <c r="M354" s="66"/>
      <c r="N354" s="66"/>
      <c r="O354" s="66"/>
    </row>
    <row r="355" spans="13:15" ht="12.75">
      <c r="M355" s="66"/>
      <c r="N355" s="66"/>
      <c r="O355" s="66"/>
    </row>
    <row r="356" spans="13:15" ht="12.75">
      <c r="M356" s="66"/>
      <c r="N356" s="66"/>
      <c r="O356" s="66"/>
    </row>
    <row r="357" spans="13:15" ht="12.75">
      <c r="M357" s="66"/>
      <c r="N357" s="66"/>
      <c r="O357" s="66"/>
    </row>
    <row r="358" spans="13:15" ht="12.75">
      <c r="M358" s="66"/>
      <c r="N358" s="66"/>
      <c r="O358" s="66"/>
    </row>
    <row r="359" spans="13:15" ht="12.75">
      <c r="M359" s="66"/>
      <c r="N359" s="66"/>
      <c r="O359" s="66"/>
    </row>
    <row r="360" spans="13:15" ht="12.75">
      <c r="M360" s="66"/>
      <c r="N360" s="66"/>
      <c r="O360" s="66"/>
    </row>
    <row r="361" spans="13:15" ht="12.75">
      <c r="M361" s="66"/>
      <c r="N361" s="66"/>
      <c r="O361" s="66"/>
    </row>
    <row r="362" spans="13:15" ht="12.75">
      <c r="M362" s="66"/>
      <c r="N362" s="66"/>
      <c r="O362" s="66"/>
    </row>
    <row r="363" spans="13:15" ht="12.75">
      <c r="M363" s="66"/>
      <c r="N363" s="66"/>
      <c r="O363" s="66"/>
    </row>
    <row r="364" spans="13:15" ht="12.75">
      <c r="M364" s="66"/>
      <c r="N364" s="66"/>
      <c r="O364" s="66"/>
    </row>
    <row r="365" spans="13:15" ht="12.75">
      <c r="M365" s="66"/>
      <c r="N365" s="66"/>
      <c r="O365" s="66"/>
    </row>
    <row r="366" spans="13:15" ht="12.75">
      <c r="M366" s="66"/>
      <c r="N366" s="66"/>
      <c r="O366" s="66"/>
    </row>
    <row r="367" spans="13:15" ht="12.75">
      <c r="M367" s="66"/>
      <c r="N367" s="66"/>
      <c r="O367" s="66"/>
    </row>
    <row r="368" spans="13:15" ht="12.75">
      <c r="M368" s="66"/>
      <c r="N368" s="66"/>
      <c r="O368" s="66"/>
    </row>
    <row r="369" spans="13:15" ht="12.75">
      <c r="M369" s="66"/>
      <c r="N369" s="66"/>
      <c r="O369" s="66"/>
    </row>
    <row r="370" spans="13:15" ht="12.75">
      <c r="M370" s="66"/>
      <c r="N370" s="66"/>
      <c r="O370" s="66"/>
    </row>
    <row r="371" spans="13:15" ht="12.75">
      <c r="M371" s="66"/>
      <c r="N371" s="66"/>
      <c r="O371" s="66"/>
    </row>
    <row r="372" spans="13:15" ht="12.75">
      <c r="M372" s="66"/>
      <c r="N372" s="66"/>
      <c r="O372" s="66"/>
    </row>
    <row r="373" spans="13:15" ht="12.75">
      <c r="M373" s="66"/>
      <c r="N373" s="66"/>
      <c r="O373" s="66"/>
    </row>
    <row r="374" spans="13:15" ht="12.75">
      <c r="M374" s="66"/>
      <c r="N374" s="66"/>
      <c r="O374" s="66"/>
    </row>
    <row r="375" spans="13:15" ht="12.75">
      <c r="M375" s="66"/>
      <c r="N375" s="66"/>
      <c r="O375" s="66"/>
    </row>
    <row r="376" spans="13:15" ht="12.75">
      <c r="M376" s="66"/>
      <c r="N376" s="66"/>
      <c r="O376" s="66"/>
    </row>
    <row r="377" spans="13:15" ht="12.75">
      <c r="M377" s="66"/>
      <c r="N377" s="66"/>
      <c r="O377" s="66"/>
    </row>
    <row r="378" spans="13:15" ht="12.75">
      <c r="M378" s="66"/>
      <c r="N378" s="66"/>
      <c r="O378" s="66"/>
    </row>
    <row r="379" spans="13:15" ht="12.75">
      <c r="M379" s="66"/>
      <c r="N379" s="66"/>
      <c r="O379" s="66"/>
    </row>
    <row r="380" spans="13:15" ht="12.75">
      <c r="M380" s="66"/>
      <c r="N380" s="66"/>
      <c r="O380" s="66"/>
    </row>
    <row r="381" spans="13:15" ht="12.75">
      <c r="M381" s="66"/>
      <c r="N381" s="66"/>
      <c r="O381" s="66"/>
    </row>
    <row r="382" spans="13:15" ht="12.75">
      <c r="M382" s="66"/>
      <c r="N382" s="66"/>
      <c r="O382" s="66"/>
    </row>
    <row r="383" spans="13:15" ht="12.75">
      <c r="M383" s="66"/>
      <c r="N383" s="66"/>
      <c r="O383" s="66"/>
    </row>
    <row r="384" spans="13:15" ht="12.75">
      <c r="M384" s="66"/>
      <c r="N384" s="66"/>
      <c r="O384" s="66"/>
    </row>
    <row r="385" spans="13:15" ht="12.75">
      <c r="M385" s="66"/>
      <c r="N385" s="66"/>
      <c r="O385" s="66"/>
    </row>
    <row r="386" spans="13:15" ht="12.75">
      <c r="M386" s="66"/>
      <c r="N386" s="66"/>
      <c r="O386" s="66"/>
    </row>
    <row r="387" spans="13:15" ht="12.75">
      <c r="M387" s="66"/>
      <c r="N387" s="66"/>
      <c r="O387" s="66"/>
    </row>
    <row r="388" spans="13:15" ht="12.75">
      <c r="M388" s="66"/>
      <c r="N388" s="66"/>
      <c r="O388" s="66"/>
    </row>
    <row r="389" spans="13:15" ht="12.75">
      <c r="M389" s="66"/>
      <c r="N389" s="66"/>
      <c r="O389" s="66"/>
    </row>
    <row r="390" spans="13:15" ht="12.75">
      <c r="M390" s="66"/>
      <c r="N390" s="66"/>
      <c r="O390" s="66"/>
    </row>
    <row r="391" spans="13:15" ht="12.75">
      <c r="M391" s="66"/>
      <c r="N391" s="66"/>
      <c r="O391" s="66"/>
    </row>
    <row r="392" spans="13:15" ht="12.75">
      <c r="M392" s="66"/>
      <c r="N392" s="66"/>
      <c r="O392" s="66"/>
    </row>
    <row r="393" spans="13:15" ht="12.75">
      <c r="M393" s="66"/>
      <c r="N393" s="66"/>
      <c r="O393" s="66"/>
    </row>
    <row r="394" spans="13:15" ht="12.75">
      <c r="M394" s="66"/>
      <c r="N394" s="66"/>
      <c r="O394" s="66"/>
    </row>
    <row r="395" spans="13:15" ht="12.75">
      <c r="M395" s="66"/>
      <c r="N395" s="66"/>
      <c r="O395" s="66"/>
    </row>
    <row r="396" spans="13:15" ht="12.75">
      <c r="M396" s="66"/>
      <c r="N396" s="66"/>
      <c r="O396" s="66"/>
    </row>
    <row r="397" spans="13:15" ht="12.75">
      <c r="M397" s="66"/>
      <c r="N397" s="66"/>
      <c r="O397" s="66"/>
    </row>
    <row r="398" spans="13:15" ht="12.75">
      <c r="M398" s="66"/>
      <c r="N398" s="66"/>
      <c r="O398" s="66"/>
    </row>
    <row r="399" spans="13:15" ht="12.75">
      <c r="M399" s="66"/>
      <c r="N399" s="66"/>
      <c r="O399" s="66"/>
    </row>
    <row r="400" spans="13:15" ht="12.75">
      <c r="M400" s="66"/>
      <c r="N400" s="66"/>
      <c r="O400" s="66"/>
    </row>
    <row r="401" spans="13:15" ht="12.75">
      <c r="M401" s="66"/>
      <c r="N401" s="66"/>
      <c r="O401" s="66"/>
    </row>
    <row r="402" spans="13:15" ht="12.75">
      <c r="M402" s="66"/>
      <c r="N402" s="66"/>
      <c r="O402" s="66"/>
    </row>
    <row r="403" spans="13:15" ht="12.75">
      <c r="M403" s="66"/>
      <c r="N403" s="66"/>
      <c r="O403" s="66"/>
    </row>
    <row r="404" spans="13:15" ht="12.75">
      <c r="M404" s="66"/>
      <c r="N404" s="66"/>
      <c r="O404" s="66"/>
    </row>
    <row r="405" spans="13:15" ht="12.75">
      <c r="M405" s="66"/>
      <c r="N405" s="66"/>
      <c r="O405" s="66"/>
    </row>
    <row r="406" spans="13:15" ht="12.75">
      <c r="M406" s="66"/>
      <c r="N406" s="66"/>
      <c r="O406" s="66"/>
    </row>
    <row r="407" spans="13:15" ht="12.75">
      <c r="M407" s="66"/>
      <c r="N407" s="66"/>
      <c r="O407" s="66"/>
    </row>
    <row r="408" spans="13:15" ht="12.75">
      <c r="M408" s="66"/>
      <c r="N408" s="66"/>
      <c r="O408" s="66"/>
    </row>
    <row r="409" spans="13:15" ht="12.75">
      <c r="M409" s="66"/>
      <c r="N409" s="66"/>
      <c r="O409" s="66"/>
    </row>
    <row r="410" spans="13:15" ht="12.75">
      <c r="M410" s="66"/>
      <c r="N410" s="66"/>
      <c r="O410" s="66"/>
    </row>
    <row r="411" spans="13:15" ht="12.75">
      <c r="M411" s="66"/>
      <c r="N411" s="66"/>
      <c r="O411" s="66"/>
    </row>
    <row r="412" spans="13:15" ht="12.75">
      <c r="M412" s="66"/>
      <c r="N412" s="66"/>
      <c r="O412" s="66"/>
    </row>
    <row r="413" spans="13:15" ht="12.75">
      <c r="M413" s="66"/>
      <c r="N413" s="66"/>
      <c r="O413" s="66"/>
    </row>
    <row r="414" spans="13:15" ht="12.75">
      <c r="M414" s="66"/>
      <c r="N414" s="66"/>
      <c r="O414" s="66"/>
    </row>
    <row r="415" spans="13:15" ht="12.75">
      <c r="M415" s="66"/>
      <c r="N415" s="66"/>
      <c r="O415" s="66"/>
    </row>
    <row r="416" spans="13:15" ht="12.75">
      <c r="M416" s="66"/>
      <c r="N416" s="66"/>
      <c r="O416" s="66"/>
    </row>
    <row r="417" spans="13:15" ht="12.75">
      <c r="M417" s="66"/>
      <c r="N417" s="66"/>
      <c r="O417" s="66"/>
    </row>
    <row r="418" spans="13:15" ht="12.75">
      <c r="M418" s="66"/>
      <c r="N418" s="66"/>
      <c r="O418" s="66"/>
    </row>
    <row r="419" spans="13:15" ht="12.75">
      <c r="M419" s="66"/>
      <c r="N419" s="66"/>
      <c r="O419" s="66"/>
    </row>
  </sheetData>
  <sheetProtection/>
  <mergeCells count="11">
    <mergeCell ref="K5:L5"/>
    <mergeCell ref="K6:L6"/>
    <mergeCell ref="K7:L7"/>
    <mergeCell ref="M6:O6"/>
    <mergeCell ref="H6:I6"/>
    <mergeCell ref="H7:I7"/>
    <mergeCell ref="B5:C5"/>
    <mergeCell ref="B6:C6"/>
    <mergeCell ref="B7:C7"/>
    <mergeCell ref="E6:F6"/>
    <mergeCell ref="E7:F7"/>
  </mergeCells>
  <printOptions/>
  <pageMargins left="0.25" right="0.25" top="0.25" bottom="0.25" header="0" footer="0"/>
  <pageSetup fitToHeight="1" fitToWidth="1" horizontalDpi="600" verticalDpi="600" orientation="portrait"/>
  <rowBreaks count="1" manualBreakCount="1">
    <brk id="62" min="1" max="1" man="1"/>
  </rowBreaks>
  <colBreaks count="1" manualBreakCount="1">
    <brk id="15" min="1" max="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workbookViewId="0" topLeftCell="A1">
      <selection activeCell="H59" sqref="H59"/>
    </sheetView>
  </sheetViews>
  <sheetFormatPr defaultColWidth="9.6640625" defaultRowHeight="15"/>
  <cols>
    <col min="1" max="1" width="9.3359375" style="182" customWidth="1"/>
    <col min="2" max="2" width="5.4453125" style="183" customWidth="1"/>
    <col min="3" max="3" width="3.4453125" style="183" customWidth="1"/>
    <col min="4" max="4" width="1.33203125" style="183" customWidth="1"/>
    <col min="5" max="5" width="5.4453125" style="183" customWidth="1"/>
    <col min="6" max="6" width="3.4453125" style="183" customWidth="1"/>
    <col min="7" max="7" width="1.33203125" style="183" customWidth="1"/>
    <col min="8" max="8" width="5.4453125" style="183" customWidth="1"/>
    <col min="9" max="9" width="3.4453125" style="183" customWidth="1"/>
    <col min="10" max="10" width="1.33203125" style="183" customWidth="1"/>
    <col min="11" max="11" width="7.4453125" style="183" customWidth="1"/>
    <col min="12" max="12" width="5.3359375" style="183" customWidth="1"/>
    <col min="13" max="13" width="10.10546875" style="302" customWidth="1"/>
    <col min="14" max="14" width="10.6640625" style="302" customWidth="1"/>
    <col min="15" max="15" width="10.10546875" style="228" customWidth="1"/>
    <col min="16" max="16384" width="9.6640625" style="183" customWidth="1"/>
  </cols>
  <sheetData>
    <row r="1" spans="1:15" s="173" customFormat="1" ht="10.5" customHeight="1">
      <c r="A1" s="172" t="s">
        <v>121</v>
      </c>
      <c r="M1" s="295"/>
      <c r="N1" s="295"/>
      <c r="O1" s="194"/>
    </row>
    <row r="2" spans="1:15" s="299" customFormat="1" ht="10.5" customHeight="1">
      <c r="A2" s="176" t="s">
        <v>122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297"/>
      <c r="O2" s="298"/>
    </row>
    <row r="3" spans="1:10" ht="10.5" customHeight="1">
      <c r="A3" s="15" t="s">
        <v>97</v>
      </c>
      <c r="H3" s="301"/>
      <c r="I3" s="301"/>
      <c r="J3" s="301"/>
    </row>
    <row r="4" spans="1:10" ht="10.5" customHeight="1">
      <c r="A4" s="300"/>
      <c r="H4" s="301"/>
      <c r="I4" s="301"/>
      <c r="J4" s="301"/>
    </row>
    <row r="5" spans="2:14" ht="10.5" customHeight="1">
      <c r="B5" s="400" t="s">
        <v>1</v>
      </c>
      <c r="C5" s="413"/>
      <c r="D5" s="235"/>
      <c r="G5" s="235"/>
      <c r="H5" s="235"/>
      <c r="I5" s="235"/>
      <c r="J5" s="235"/>
      <c r="K5" s="415" t="s">
        <v>76</v>
      </c>
      <c r="L5" s="415"/>
      <c r="M5" s="234" t="s">
        <v>99</v>
      </c>
      <c r="N5" s="234" t="s">
        <v>99</v>
      </c>
    </row>
    <row r="6" spans="1:14" ht="10.5" customHeight="1">
      <c r="A6" s="223"/>
      <c r="B6" s="400" t="s">
        <v>98</v>
      </c>
      <c r="C6" s="413"/>
      <c r="D6" s="303" t="s">
        <v>3</v>
      </c>
      <c r="E6" s="414" t="s">
        <v>48</v>
      </c>
      <c r="F6" s="414"/>
      <c r="G6" s="304" t="s">
        <v>63</v>
      </c>
      <c r="H6" s="415" t="s">
        <v>38</v>
      </c>
      <c r="I6" s="414"/>
      <c r="J6" s="303" t="s">
        <v>64</v>
      </c>
      <c r="K6" s="415" t="s">
        <v>98</v>
      </c>
      <c r="L6" s="415"/>
      <c r="M6" s="347" t="s">
        <v>100</v>
      </c>
      <c r="N6" s="347" t="s">
        <v>100</v>
      </c>
    </row>
    <row r="7" spans="2:14" ht="10.5" customHeight="1">
      <c r="B7" s="414" t="s">
        <v>45</v>
      </c>
      <c r="C7" s="414"/>
      <c r="D7" s="235"/>
      <c r="E7" s="414" t="s">
        <v>81</v>
      </c>
      <c r="F7" s="414"/>
      <c r="G7" s="235"/>
      <c r="H7" s="414" t="s">
        <v>77</v>
      </c>
      <c r="I7" s="414"/>
      <c r="J7" s="235"/>
      <c r="K7" s="414" t="s">
        <v>45</v>
      </c>
      <c r="L7" s="414"/>
      <c r="M7" s="235" t="s">
        <v>2</v>
      </c>
      <c r="N7" s="235" t="s">
        <v>5</v>
      </c>
    </row>
    <row r="8" spans="1:14" s="243" customFormat="1" ht="3" customHeight="1">
      <c r="A8" s="242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</row>
    <row r="9" spans="2:14" ht="3" customHeight="1">
      <c r="B9" s="309"/>
      <c r="C9" s="309"/>
      <c r="D9" s="309"/>
      <c r="E9" s="309"/>
      <c r="F9" s="309"/>
      <c r="G9" s="309"/>
      <c r="H9" s="310"/>
      <c r="I9" s="310"/>
      <c r="J9" s="310"/>
      <c r="K9" s="309"/>
      <c r="L9" s="309"/>
      <c r="M9" s="311"/>
      <c r="N9" s="311"/>
    </row>
    <row r="10" spans="1:14" ht="10.5" customHeight="1" hidden="1">
      <c r="A10" s="182">
        <v>1962</v>
      </c>
      <c r="B10" s="309">
        <v>-1.2432799206639178</v>
      </c>
      <c r="C10" s="309"/>
      <c r="D10" s="309"/>
      <c r="E10" s="309">
        <v>-0.3984202376602815</v>
      </c>
      <c r="F10" s="309"/>
      <c r="G10" s="309"/>
      <c r="H10" s="309">
        <v>0.10612940828505316</v>
      </c>
      <c r="I10" s="309"/>
      <c r="J10" s="309"/>
      <c r="K10" s="309">
        <v>-0.7376863788993858</v>
      </c>
      <c r="L10" s="309"/>
      <c r="M10" s="311">
        <v>17.283435113175706</v>
      </c>
      <c r="N10" s="311">
        <v>18.02286131844042</v>
      </c>
    </row>
    <row r="11" spans="1:14" ht="10.5" customHeight="1" hidden="1">
      <c r="A11" s="182">
        <v>1963</v>
      </c>
      <c r="B11" s="309">
        <v>-0.7863886638337275</v>
      </c>
      <c r="C11" s="309"/>
      <c r="D11" s="309"/>
      <c r="E11" s="309">
        <v>-0.2629011723077432</v>
      </c>
      <c r="F11" s="309"/>
      <c r="G11" s="309"/>
      <c r="H11" s="309">
        <v>-0.07936639164007342</v>
      </c>
      <c r="I11" s="309"/>
      <c r="J11" s="309"/>
      <c r="K11" s="309">
        <v>-0.6035152697630582</v>
      </c>
      <c r="L11" s="309"/>
      <c r="M11" s="311">
        <v>17.53335868648622</v>
      </c>
      <c r="N11" s="311">
        <v>18.13687395624928</v>
      </c>
    </row>
    <row r="12" spans="1:14" ht="10.5" customHeight="1" hidden="1">
      <c r="A12" s="182">
        <v>1964</v>
      </c>
      <c r="B12" s="309">
        <v>-0.927072394714982</v>
      </c>
      <c r="C12" s="309"/>
      <c r="D12" s="309"/>
      <c r="E12" s="309">
        <v>0.17240568625299754</v>
      </c>
      <c r="F12" s="309"/>
      <c r="G12" s="309"/>
      <c r="H12" s="309">
        <v>0.2162907700264878</v>
      </c>
      <c r="I12" s="309"/>
      <c r="J12" s="309"/>
      <c r="K12" s="309">
        <v>-0.8839709731517327</v>
      </c>
      <c r="L12" s="309"/>
      <c r="M12" s="311">
        <v>17.137125213547954</v>
      </c>
      <c r="N12" s="311">
        <v>18.021096186699687</v>
      </c>
    </row>
    <row r="13" spans="1:14" ht="10.5" customHeight="1" hidden="1">
      <c r="A13" s="182">
        <v>1965</v>
      </c>
      <c r="B13" s="309">
        <v>-0.20878340386493444</v>
      </c>
      <c r="C13" s="309"/>
      <c r="D13" s="309"/>
      <c r="E13" s="309">
        <v>0.5829954721671451</v>
      </c>
      <c r="F13" s="309"/>
      <c r="G13" s="309"/>
      <c r="H13" s="309">
        <v>0.216033855168536</v>
      </c>
      <c r="I13" s="309"/>
      <c r="J13" s="309"/>
      <c r="K13" s="309">
        <v>-0.5755970524695925</v>
      </c>
      <c r="L13" s="309"/>
      <c r="M13" s="311">
        <v>16.415613624929716</v>
      </c>
      <c r="N13" s="311">
        <v>16.991210677399305</v>
      </c>
    </row>
    <row r="14" spans="1:14" ht="10.5" customHeight="1" hidden="1">
      <c r="A14" s="182">
        <v>1966</v>
      </c>
      <c r="B14" s="309">
        <v>-0.5133259300388673</v>
      </c>
      <c r="C14" s="309"/>
      <c r="D14" s="309"/>
      <c r="E14" s="309">
        <v>1.5755136035535815</v>
      </c>
      <c r="F14" s="309"/>
      <c r="G14" s="309"/>
      <c r="H14" s="309">
        <v>0.33176013325930037</v>
      </c>
      <c r="I14" s="309"/>
      <c r="J14" s="309"/>
      <c r="K14" s="309">
        <v>-1.7573570238756246</v>
      </c>
      <c r="L14" s="309"/>
      <c r="M14" s="311">
        <v>16.232648528595224</v>
      </c>
      <c r="N14" s="311">
        <v>17.99000555247085</v>
      </c>
    </row>
    <row r="15" spans="1:14" ht="10.5" customHeight="1" hidden="1">
      <c r="A15" s="182">
        <v>1967</v>
      </c>
      <c r="B15" s="309">
        <v>-1.1100836126844682</v>
      </c>
      <c r="C15" s="309"/>
      <c r="D15" s="309"/>
      <c r="E15" s="309">
        <v>1.399966606301134</v>
      </c>
      <c r="F15" s="309"/>
      <c r="G15" s="309"/>
      <c r="H15" s="309">
        <v>-0.1566935100630627</v>
      </c>
      <c r="I15" s="309"/>
      <c r="J15" s="309"/>
      <c r="K15" s="309">
        <v>-2.6650740441053697</v>
      </c>
      <c r="L15" s="309"/>
      <c r="M15" s="311">
        <v>16.97298963510962</v>
      </c>
      <c r="N15" s="311">
        <v>19.63806367921499</v>
      </c>
    </row>
    <row r="16" spans="1:14" ht="10.5" customHeight="1" hidden="1">
      <c r="A16" s="182">
        <v>1968</v>
      </c>
      <c r="B16" s="309">
        <v>-2.9847683219056207</v>
      </c>
      <c r="C16" s="309"/>
      <c r="D16" s="309"/>
      <c r="E16" s="309">
        <v>1.1139054307338252</v>
      </c>
      <c r="F16" s="309"/>
      <c r="G16" s="309"/>
      <c r="H16" s="309">
        <v>0.5978789532373248</v>
      </c>
      <c r="I16" s="309"/>
      <c r="J16" s="309"/>
      <c r="K16" s="309">
        <v>-3.501862440390045</v>
      </c>
      <c r="L16" s="309"/>
      <c r="M16" s="311">
        <v>16.733493084058935</v>
      </c>
      <c r="N16" s="311">
        <v>20.235355524448977</v>
      </c>
    </row>
    <row r="17" spans="1:14" ht="10.5" customHeight="1">
      <c r="A17" s="182">
        <v>1969</v>
      </c>
      <c r="B17" s="309">
        <v>0.3526634685463782</v>
      </c>
      <c r="C17" s="309"/>
      <c r="D17" s="309"/>
      <c r="E17" s="309">
        <v>1.3118819958881311</v>
      </c>
      <c r="F17" s="309"/>
      <c r="G17" s="309"/>
      <c r="H17" s="309">
        <v>0.8691490171762991</v>
      </c>
      <c r="I17" s="309"/>
      <c r="J17" s="309"/>
      <c r="K17" s="309">
        <v>-0.09028706936875197</v>
      </c>
      <c r="L17" s="309"/>
      <c r="M17" s="311">
        <v>18.750339936255155</v>
      </c>
      <c r="N17" s="311">
        <v>18.840627005623904</v>
      </c>
    </row>
    <row r="18" spans="2:14" ht="5.25" customHeight="1"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11"/>
      <c r="N18" s="311"/>
    </row>
    <row r="19" spans="1:14" ht="10.5" customHeight="1">
      <c r="A19" s="182">
        <v>1970</v>
      </c>
      <c r="B19" s="309">
        <v>-0.2822076142434413</v>
      </c>
      <c r="C19" s="309"/>
      <c r="D19" s="309"/>
      <c r="E19" s="309">
        <v>0.5</v>
      </c>
      <c r="F19" s="309"/>
      <c r="G19" s="309"/>
      <c r="H19" s="309">
        <v>0.9691577463110441</v>
      </c>
      <c r="I19" s="309"/>
      <c r="J19" s="309"/>
      <c r="K19" s="309">
        <v>0.2383174786010764</v>
      </c>
      <c r="L19" s="309"/>
      <c r="M19" s="311">
        <v>18.527197982245347</v>
      </c>
      <c r="N19" s="311">
        <v>18.289873493138444</v>
      </c>
    </row>
    <row r="20" spans="1:14" ht="10.5" customHeight="1">
      <c r="A20" s="182">
        <v>1971</v>
      </c>
      <c r="B20" s="309">
        <v>-2.107049417275006</v>
      </c>
      <c r="C20" s="309"/>
      <c r="D20" s="309"/>
      <c r="E20" s="309">
        <v>-0.35036683315952205</v>
      </c>
      <c r="F20" s="309"/>
      <c r="G20" s="309"/>
      <c r="H20" s="309">
        <v>0.9</v>
      </c>
      <c r="I20" s="309"/>
      <c r="J20" s="309"/>
      <c r="K20" s="309">
        <v>-0.9074775417604332</v>
      </c>
      <c r="L20" s="309"/>
      <c r="M20" s="311">
        <v>17.114916662092686</v>
      </c>
      <c r="N20" s="311">
        <v>18.02330899976215</v>
      </c>
    </row>
    <row r="21" spans="1:14" ht="10.5" customHeight="1">
      <c r="A21" s="182">
        <v>1972</v>
      </c>
      <c r="B21" s="309">
        <v>-1.9814175871686408</v>
      </c>
      <c r="C21" s="309"/>
      <c r="D21" s="309"/>
      <c r="E21" s="309">
        <v>0</v>
      </c>
      <c r="F21" s="309"/>
      <c r="G21" s="309"/>
      <c r="H21" s="309">
        <v>0.20515255041920635</v>
      </c>
      <c r="I21" s="309"/>
      <c r="J21" s="309"/>
      <c r="K21" s="309">
        <v>-1.7276896601419114</v>
      </c>
      <c r="L21" s="309"/>
      <c r="M21" s="311">
        <v>16.883546256813695</v>
      </c>
      <c r="N21" s="311">
        <v>18.611235916955607</v>
      </c>
    </row>
    <row r="22" spans="1:14" ht="10.5" customHeight="1">
      <c r="A22" s="182">
        <v>1973</v>
      </c>
      <c r="B22" s="309">
        <v>-1.172325936177909</v>
      </c>
      <c r="C22" s="309"/>
      <c r="D22" s="309"/>
      <c r="E22" s="309">
        <v>0.9695987921299718</v>
      </c>
      <c r="F22" s="309"/>
      <c r="G22" s="309"/>
      <c r="H22" s="309">
        <v>0.6306717204284163</v>
      </c>
      <c r="I22" s="309"/>
      <c r="J22" s="309"/>
      <c r="K22" s="309">
        <v>-1.5106239089064686</v>
      </c>
      <c r="L22" s="309"/>
      <c r="M22" s="311">
        <v>16.889734677508137</v>
      </c>
      <c r="N22" s="311">
        <v>18.40114496013085</v>
      </c>
    </row>
    <row r="23" spans="1:14" ht="10.5" customHeight="1">
      <c r="A23" s="182">
        <v>1974</v>
      </c>
      <c r="B23" s="309">
        <v>-0.4342133201217354</v>
      </c>
      <c r="C23" s="309"/>
      <c r="D23" s="309"/>
      <c r="E23" s="309">
        <v>0.7304126265128459</v>
      </c>
      <c r="F23" s="309"/>
      <c r="G23" s="309"/>
      <c r="H23" s="309">
        <v>1.254158114516243</v>
      </c>
      <c r="I23" s="309"/>
      <c r="J23" s="309"/>
      <c r="K23" s="309">
        <v>0.08988604996815061</v>
      </c>
      <c r="L23" s="309"/>
      <c r="M23" s="311">
        <v>17.732323589779885</v>
      </c>
      <c r="N23" s="311">
        <v>17.642437539811734</v>
      </c>
    </row>
    <row r="24" spans="1:14" ht="10.5" customHeight="1">
      <c r="A24" s="182">
        <v>1975</v>
      </c>
      <c r="B24" s="309">
        <v>-3.2926203301154597</v>
      </c>
      <c r="C24" s="309"/>
      <c r="D24" s="309"/>
      <c r="E24" s="309">
        <v>-1.1</v>
      </c>
      <c r="F24" s="309"/>
      <c r="G24" s="309"/>
      <c r="H24" s="309">
        <v>2.1366596372316806</v>
      </c>
      <c r="I24" s="309"/>
      <c r="J24" s="309"/>
      <c r="K24" s="309">
        <v>-0.1082244389335873</v>
      </c>
      <c r="L24" s="309"/>
      <c r="M24" s="311">
        <v>18.283127500757573</v>
      </c>
      <c r="N24" s="311">
        <v>18.39197036505649</v>
      </c>
    </row>
    <row r="25" spans="1:14" ht="10.5" customHeight="1">
      <c r="A25" s="182">
        <v>1976</v>
      </c>
      <c r="B25" s="309">
        <v>-4.115174888793387</v>
      </c>
      <c r="C25" s="309"/>
      <c r="D25" s="309"/>
      <c r="E25" s="309">
        <v>-1.3115961846504178</v>
      </c>
      <c r="F25" s="309"/>
      <c r="G25" s="309"/>
      <c r="H25" s="309">
        <v>0.7663070474574568</v>
      </c>
      <c r="I25" s="309"/>
      <c r="J25" s="309"/>
      <c r="K25" s="309">
        <v>-2.0371600314783085</v>
      </c>
      <c r="L25" s="309"/>
      <c r="M25" s="311">
        <v>17.17074749820004</v>
      </c>
      <c r="N25" s="311">
        <v>19.20790752967835</v>
      </c>
    </row>
    <row r="26" spans="1:14" ht="10.5" customHeight="1">
      <c r="A26" s="182">
        <v>1977</v>
      </c>
      <c r="B26" s="309">
        <v>-2.679453313425979</v>
      </c>
      <c r="C26" s="309"/>
      <c r="D26" s="309"/>
      <c r="E26" s="309">
        <v>-0.6356704500626682</v>
      </c>
      <c r="F26" s="309"/>
      <c r="G26" s="309"/>
      <c r="H26" s="309">
        <v>0.9737292832853127</v>
      </c>
      <c r="I26" s="309"/>
      <c r="J26" s="309"/>
      <c r="K26" s="309">
        <v>-1.0701035149130385</v>
      </c>
      <c r="L26" s="309"/>
      <c r="M26" s="311">
        <v>17.816749142369208</v>
      </c>
      <c r="N26" s="311">
        <v>18.886353308931845</v>
      </c>
    </row>
    <row r="27" spans="1:14" ht="10.5" customHeight="1">
      <c r="A27" s="182">
        <v>1978</v>
      </c>
      <c r="B27" s="309">
        <v>-2.67278130024025</v>
      </c>
      <c r="C27" s="309"/>
      <c r="D27" s="309"/>
      <c r="E27" s="309">
        <v>0</v>
      </c>
      <c r="F27" s="309"/>
      <c r="G27" s="309"/>
      <c r="H27" s="309">
        <v>1.3015047237124948</v>
      </c>
      <c r="I27" s="309"/>
      <c r="J27" s="309"/>
      <c r="K27" s="309">
        <v>-1.4053722068678987</v>
      </c>
      <c r="L27" s="309"/>
      <c r="M27" s="311">
        <v>17.639408226304663</v>
      </c>
      <c r="N27" s="311">
        <v>19.044780433172562</v>
      </c>
    </row>
    <row r="28" spans="1:14" ht="10.5" customHeight="1">
      <c r="A28" s="182">
        <v>1979</v>
      </c>
      <c r="B28" s="309">
        <v>-1.6431646432735796</v>
      </c>
      <c r="C28" s="309"/>
      <c r="D28" s="309"/>
      <c r="E28" s="309">
        <v>0.369173414672525</v>
      </c>
      <c r="F28" s="309"/>
      <c r="G28" s="309"/>
      <c r="H28" s="309">
        <v>1.430698282435818</v>
      </c>
      <c r="I28" s="309"/>
      <c r="J28" s="309"/>
      <c r="K28" s="309">
        <v>-0.5818011627953891</v>
      </c>
      <c r="L28" s="309"/>
      <c r="M28" s="311">
        <v>17.981367837934886</v>
      </c>
      <c r="N28" s="311">
        <v>18.56276553251752</v>
      </c>
    </row>
    <row r="29" spans="2:14" ht="5.25" customHeight="1"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11"/>
      <c r="N29" s="311"/>
    </row>
    <row r="30" spans="1:14" ht="10.5" customHeight="1">
      <c r="A30" s="182">
        <v>1980</v>
      </c>
      <c r="B30" s="309">
        <v>-2.6611255086703745</v>
      </c>
      <c r="C30" s="309"/>
      <c r="D30" s="309"/>
      <c r="E30" s="309">
        <v>-0.5248000461362679</v>
      </c>
      <c r="F30" s="309"/>
      <c r="G30" s="309"/>
      <c r="H30" s="309">
        <v>1.567551786158399</v>
      </c>
      <c r="I30" s="309"/>
      <c r="J30" s="309"/>
      <c r="K30" s="309">
        <v>-0.5687736763757079</v>
      </c>
      <c r="L30" s="309"/>
      <c r="M30" s="311">
        <v>18.611298339454798</v>
      </c>
      <c r="N30" s="311">
        <v>19.180072015830508</v>
      </c>
    </row>
    <row r="31" spans="1:14" ht="10.5" customHeight="1">
      <c r="A31" s="182">
        <v>1981</v>
      </c>
      <c r="B31" s="309">
        <v>-2.539678455764351</v>
      </c>
      <c r="C31" s="309"/>
      <c r="D31" s="309"/>
      <c r="E31" s="309">
        <v>-0.6692674078671885</v>
      </c>
      <c r="F31" s="309"/>
      <c r="G31" s="309"/>
      <c r="H31" s="309">
        <v>1.2285446891170881</v>
      </c>
      <c r="I31" s="309"/>
      <c r="J31" s="309"/>
      <c r="K31" s="309">
        <v>-0.6419306804915466</v>
      </c>
      <c r="L31" s="309"/>
      <c r="M31" s="311">
        <v>19.393639225952526</v>
      </c>
      <c r="N31" s="311">
        <v>20.03556990644407</v>
      </c>
    </row>
    <row r="32" spans="1:14" ht="10.5" customHeight="1">
      <c r="A32" s="182">
        <v>1982</v>
      </c>
      <c r="B32" s="309">
        <v>-3.8</v>
      </c>
      <c r="C32" s="309"/>
      <c r="D32" s="309"/>
      <c r="E32" s="309">
        <v>-1.7163171658071903</v>
      </c>
      <c r="F32" s="309"/>
      <c r="G32" s="309"/>
      <c r="H32" s="309">
        <v>0.6629827782609587</v>
      </c>
      <c r="I32" s="309"/>
      <c r="J32" s="309"/>
      <c r="K32" s="309">
        <v>-1.3681340724537099</v>
      </c>
      <c r="L32" s="309"/>
      <c r="M32" s="311">
        <v>19.090624240454247</v>
      </c>
      <c r="N32" s="311">
        <v>20.45875831290796</v>
      </c>
    </row>
    <row r="33" spans="1:14" ht="10.5" customHeight="1">
      <c r="A33" s="182">
        <v>1983</v>
      </c>
      <c r="B33" s="309">
        <v>-5.653953103658437</v>
      </c>
      <c r="C33" s="309"/>
      <c r="D33" s="309"/>
      <c r="E33" s="309">
        <v>-2.306181196841653</v>
      </c>
      <c r="F33" s="309"/>
      <c r="G33" s="309"/>
      <c r="H33" s="309">
        <v>0.20270233502206597</v>
      </c>
      <c r="I33" s="309"/>
      <c r="J33" s="309"/>
      <c r="K33" s="309">
        <v>-3.2</v>
      </c>
      <c r="L33" s="309"/>
      <c r="M33" s="311">
        <v>17.674011111897133</v>
      </c>
      <c r="N33" s="311">
        <v>20.819298350628785</v>
      </c>
    </row>
    <row r="34" spans="1:14" ht="10.5" customHeight="1">
      <c r="A34" s="182">
        <v>1984</v>
      </c>
      <c r="B34" s="309">
        <v>-4.718302330553774</v>
      </c>
      <c r="C34" s="309"/>
      <c r="D34" s="309"/>
      <c r="E34" s="309">
        <v>-0.7753240274086971</v>
      </c>
      <c r="F34" s="309"/>
      <c r="G34" s="309"/>
      <c r="H34" s="309">
        <v>0.31384587189590396</v>
      </c>
      <c r="I34" s="309"/>
      <c r="J34" s="309"/>
      <c r="K34" s="309">
        <v>-3.6289542543551527</v>
      </c>
      <c r="L34" s="309"/>
      <c r="M34" s="311">
        <v>17.127126668499344</v>
      </c>
      <c r="N34" s="311">
        <v>20.756080922854498</v>
      </c>
    </row>
    <row r="35" spans="1:14" ht="10.5" customHeight="1">
      <c r="A35" s="182">
        <v>1985</v>
      </c>
      <c r="B35" s="309">
        <v>-5.061520306111501</v>
      </c>
      <c r="C35" s="309"/>
      <c r="D35" s="309"/>
      <c r="E35" s="309">
        <v>-0.403380577177528</v>
      </c>
      <c r="F35" s="309"/>
      <c r="G35" s="309"/>
      <c r="H35" s="309">
        <v>0.41005590587786533</v>
      </c>
      <c r="I35" s="309"/>
      <c r="J35" s="309"/>
      <c r="K35" s="309">
        <v>-4.3</v>
      </c>
      <c r="L35" s="309"/>
      <c r="M35" s="311">
        <v>17.25596309496847</v>
      </c>
      <c r="N35" s="311">
        <v>21.504094598943865</v>
      </c>
    </row>
    <row r="36" spans="1:14" ht="10.5" customHeight="1">
      <c r="A36" s="182">
        <v>1986</v>
      </c>
      <c r="B36" s="309">
        <v>-4.980649431640375</v>
      </c>
      <c r="C36" s="309"/>
      <c r="D36" s="309"/>
      <c r="E36" s="309">
        <v>-0.2847989409531872</v>
      </c>
      <c r="F36" s="309"/>
      <c r="G36" s="309"/>
      <c r="H36" s="309">
        <v>0</v>
      </c>
      <c r="I36" s="309"/>
      <c r="J36" s="309"/>
      <c r="K36" s="309">
        <v>-4.717756369702797</v>
      </c>
      <c r="L36" s="309"/>
      <c r="M36" s="311">
        <v>16.858521341909572</v>
      </c>
      <c r="N36" s="311">
        <v>21.576502849115098</v>
      </c>
    </row>
    <row r="37" spans="1:14" ht="10.5" customHeight="1">
      <c r="A37" s="182">
        <v>1987</v>
      </c>
      <c r="B37" s="309">
        <v>-3.1815071840484794</v>
      </c>
      <c r="C37" s="309"/>
      <c r="D37" s="309"/>
      <c r="E37" s="309">
        <v>-0.3680204663575748</v>
      </c>
      <c r="F37" s="309"/>
      <c r="G37" s="309"/>
      <c r="H37" s="309">
        <v>-0.4222036181596427</v>
      </c>
      <c r="I37" s="309"/>
      <c r="J37" s="309"/>
      <c r="K37" s="309">
        <v>-3.2356903358505478</v>
      </c>
      <c r="L37" s="309"/>
      <c r="M37" s="311">
        <v>17.421901892373135</v>
      </c>
      <c r="N37" s="311">
        <v>20.657592228223685</v>
      </c>
    </row>
    <row r="38" spans="1:14" ht="10.5" customHeight="1">
      <c r="A38" s="182">
        <v>1988</v>
      </c>
      <c r="B38" s="309">
        <v>-3.0960551622866173</v>
      </c>
      <c r="C38" s="309"/>
      <c r="D38" s="309"/>
      <c r="E38" s="309">
        <v>0</v>
      </c>
      <c r="F38" s="309"/>
      <c r="G38" s="309"/>
      <c r="H38" s="309">
        <v>0.7334221846244703</v>
      </c>
      <c r="I38" s="309"/>
      <c r="J38" s="309"/>
      <c r="K38" s="309">
        <v>-2.35928110260728</v>
      </c>
      <c r="L38" s="309"/>
      <c r="M38" s="311">
        <v>17.488807131513212</v>
      </c>
      <c r="N38" s="311">
        <v>19.9</v>
      </c>
    </row>
    <row r="39" spans="1:14" ht="10.5" customHeight="1">
      <c r="A39" s="182">
        <v>1989</v>
      </c>
      <c r="B39" s="309">
        <v>-2.842889470400343</v>
      </c>
      <c r="C39" s="309"/>
      <c r="D39" s="309"/>
      <c r="E39" s="309">
        <v>0.23914399858450594</v>
      </c>
      <c r="F39" s="309"/>
      <c r="G39" s="309"/>
      <c r="H39" s="309">
        <v>1.019155732285371</v>
      </c>
      <c r="I39" s="309"/>
      <c r="J39" s="309"/>
      <c r="K39" s="309">
        <v>-2.062896361621486</v>
      </c>
      <c r="L39" s="309"/>
      <c r="M39" s="311">
        <v>17.588817596826313</v>
      </c>
      <c r="N39" s="311">
        <v>19.651713958447804</v>
      </c>
    </row>
    <row r="40" spans="2:14" ht="5.25" customHeight="1"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1"/>
      <c r="N40" s="311"/>
    </row>
    <row r="41" spans="1:14" ht="10.5" customHeight="1">
      <c r="A41" s="182">
        <v>1990</v>
      </c>
      <c r="B41" s="309">
        <v>-3.8507275992968775</v>
      </c>
      <c r="C41" s="309"/>
      <c r="D41" s="309"/>
      <c r="E41" s="309">
        <v>0</v>
      </c>
      <c r="F41" s="309"/>
      <c r="G41" s="309"/>
      <c r="H41" s="309">
        <v>1.9036220560233168</v>
      </c>
      <c r="I41" s="309"/>
      <c r="J41" s="309"/>
      <c r="K41" s="309">
        <v>-1.9949095052185413</v>
      </c>
      <c r="L41" s="309"/>
      <c r="M41" s="311">
        <v>17.394265963544253</v>
      </c>
      <c r="N41" s="311">
        <v>19.389175468762794</v>
      </c>
    </row>
    <row r="42" spans="1:14" ht="10.5" customHeight="1">
      <c r="A42" s="182">
        <v>1991</v>
      </c>
      <c r="B42" s="309">
        <v>-4.4039839633860085</v>
      </c>
      <c r="C42" s="309"/>
      <c r="D42" s="309"/>
      <c r="E42" s="309">
        <v>-0.9557520965860855</v>
      </c>
      <c r="F42" s="309"/>
      <c r="G42" s="309"/>
      <c r="H42" s="309">
        <v>1.1438600738364706</v>
      </c>
      <c r="I42" s="309"/>
      <c r="J42" s="309"/>
      <c r="K42" s="309">
        <v>-2.304404507394279</v>
      </c>
      <c r="L42" s="309"/>
      <c r="M42" s="311">
        <v>17.644528266086095</v>
      </c>
      <c r="N42" s="311">
        <v>20</v>
      </c>
    </row>
    <row r="43" spans="1:14" ht="10.5" customHeight="1">
      <c r="A43" s="182">
        <v>1992</v>
      </c>
      <c r="B43" s="309">
        <v>-4.525827934326459</v>
      </c>
      <c r="C43" s="309"/>
      <c r="D43" s="309"/>
      <c r="E43" s="309">
        <v>-1.226078606214418</v>
      </c>
      <c r="F43" s="309"/>
      <c r="G43" s="309"/>
      <c r="H43" s="309">
        <v>0.6336947913873628</v>
      </c>
      <c r="I43" s="309"/>
      <c r="J43" s="309"/>
      <c r="K43" s="309">
        <v>-2.66603894767692</v>
      </c>
      <c r="L43" s="309"/>
      <c r="M43" s="311">
        <v>17.7866358211375</v>
      </c>
      <c r="N43" s="311">
        <v>20.452674768814422</v>
      </c>
    </row>
    <row r="44" spans="1:14" ht="10.5" customHeight="1">
      <c r="A44" s="182">
        <v>1993</v>
      </c>
      <c r="B44" s="309">
        <v>-3.799070828821287</v>
      </c>
      <c r="C44" s="309"/>
      <c r="D44" s="309"/>
      <c r="E44" s="309">
        <v>-0.9258942043729733</v>
      </c>
      <c r="F44" s="309"/>
      <c r="G44" s="309"/>
      <c r="H44" s="309">
        <v>0.1677215048461982</v>
      </c>
      <c r="I44" s="309"/>
      <c r="J44" s="309"/>
      <c r="K44" s="309">
        <v>-2.7052912708851258</v>
      </c>
      <c r="L44" s="309"/>
      <c r="M44" s="311">
        <v>17.523024468571585</v>
      </c>
      <c r="N44" s="311">
        <v>20.228315739456708</v>
      </c>
    </row>
    <row r="45" spans="1:14" ht="10.5" customHeight="1">
      <c r="A45" s="182">
        <v>1994</v>
      </c>
      <c r="B45" s="309">
        <v>-2.890118158788229</v>
      </c>
      <c r="C45" s="309"/>
      <c r="D45" s="309"/>
      <c r="E45" s="309">
        <v>-0.5096460072513964</v>
      </c>
      <c r="F45" s="309"/>
      <c r="G45" s="309"/>
      <c r="H45" s="309">
        <v>0.42387527256744667</v>
      </c>
      <c r="I45" s="309"/>
      <c r="J45" s="309"/>
      <c r="K45" s="309">
        <v>-1.956511534954775</v>
      </c>
      <c r="L45" s="309"/>
      <c r="M45" s="311">
        <v>17.820541450876693</v>
      </c>
      <c r="N45" s="311">
        <v>19.77705298583147</v>
      </c>
    </row>
    <row r="46" spans="1:14" ht="10.5" customHeight="1">
      <c r="A46" s="182">
        <v>1995</v>
      </c>
      <c r="B46" s="309">
        <v>-2.22496352841391</v>
      </c>
      <c r="C46" s="309"/>
      <c r="D46" s="309"/>
      <c r="E46" s="309">
        <v>-0.20424088210347752</v>
      </c>
      <c r="F46" s="309"/>
      <c r="G46" s="309"/>
      <c r="H46" s="309">
        <v>0</v>
      </c>
      <c r="I46" s="309"/>
      <c r="J46" s="309"/>
      <c r="K46" s="309">
        <v>-2.0183884648006782</v>
      </c>
      <c r="L46" s="309"/>
      <c r="M46" s="311">
        <v>18.021509754028838</v>
      </c>
      <c r="N46" s="311">
        <v>20.039898218829517</v>
      </c>
    </row>
    <row r="47" spans="1:14" ht="10.5" customHeight="1">
      <c r="A47" s="182">
        <v>1996</v>
      </c>
      <c r="B47" s="309">
        <v>-1.3915319791615395</v>
      </c>
      <c r="C47" s="309"/>
      <c r="D47" s="309"/>
      <c r="E47" s="309">
        <v>-0.17317890144734557</v>
      </c>
      <c r="F47" s="309"/>
      <c r="G47" s="309"/>
      <c r="H47" s="309">
        <v>-0.07162896970858797</v>
      </c>
      <c r="I47" s="309"/>
      <c r="J47" s="309"/>
      <c r="K47" s="309">
        <v>-1.2899690946253661</v>
      </c>
      <c r="L47" s="309"/>
      <c r="M47" s="311">
        <v>18.273288482113482</v>
      </c>
      <c r="N47" s="311">
        <v>19.56325757673885</v>
      </c>
    </row>
    <row r="48" spans="1:14" ht="10.5" customHeight="1">
      <c r="A48" s="182">
        <v>1997</v>
      </c>
      <c r="B48" s="309">
        <v>-0.27057971122008156</v>
      </c>
      <c r="C48" s="309"/>
      <c r="D48" s="309"/>
      <c r="E48" s="309">
        <v>0.3568328672003086</v>
      </c>
      <c r="F48" s="309"/>
      <c r="G48" s="309"/>
      <c r="H48" s="309">
        <v>-0.5468717157404591</v>
      </c>
      <c r="I48" s="309"/>
      <c r="J48" s="309"/>
      <c r="K48" s="309">
        <v>-1.174358479788126</v>
      </c>
      <c r="L48" s="309"/>
      <c r="M48" s="311">
        <v>18.30344888981209</v>
      </c>
      <c r="N48" s="311">
        <v>19.477807369600214</v>
      </c>
    </row>
    <row r="49" spans="1:14" ht="10.5" customHeight="1">
      <c r="A49" s="182">
        <v>1998</v>
      </c>
      <c r="B49" s="309">
        <v>0.8204915605567071</v>
      </c>
      <c r="C49" s="309"/>
      <c r="D49" s="309"/>
      <c r="E49" s="309">
        <v>0.8293751850755108</v>
      </c>
      <c r="F49" s="309"/>
      <c r="G49" s="309"/>
      <c r="H49" s="309">
        <v>-0.7886289606159314</v>
      </c>
      <c r="I49" s="309"/>
      <c r="J49" s="309"/>
      <c r="K49" s="309">
        <v>-0.797512585134735</v>
      </c>
      <c r="L49" s="309"/>
      <c r="M49" s="311">
        <v>18.53704471424341</v>
      </c>
      <c r="N49" s="311">
        <v>19.334557299378147</v>
      </c>
    </row>
    <row r="50" spans="1:14" ht="10.5" customHeight="1">
      <c r="A50" s="182">
        <v>1999</v>
      </c>
      <c r="B50" s="309">
        <v>1.4209452832557872</v>
      </c>
      <c r="C50" s="309"/>
      <c r="D50" s="309"/>
      <c r="E50" s="309">
        <v>1.2334995118717542</v>
      </c>
      <c r="F50" s="309"/>
      <c r="G50" s="309"/>
      <c r="H50" s="309">
        <v>-0.7</v>
      </c>
      <c r="I50" s="309"/>
      <c r="J50" s="309"/>
      <c r="K50" s="309">
        <v>-0.4600735982008826</v>
      </c>
      <c r="L50" s="309"/>
      <c r="M50" s="311">
        <v>18.314707535953502</v>
      </c>
      <c r="N50" s="311">
        <v>18.774781134154384</v>
      </c>
    </row>
    <row r="51" spans="2:14" ht="5.2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11"/>
      <c r="N51" s="311"/>
    </row>
    <row r="52" spans="1:14" ht="10.5" customHeight="1">
      <c r="A52" s="182">
        <v>2000</v>
      </c>
      <c r="B52" s="309">
        <v>2.532505748605059</v>
      </c>
      <c r="C52" s="309"/>
      <c r="D52" s="309"/>
      <c r="E52" s="309">
        <v>1.6299774343801423</v>
      </c>
      <c r="F52" s="309"/>
      <c r="G52" s="309"/>
      <c r="H52" s="309">
        <v>-0.40307235470367214</v>
      </c>
      <c r="I52" s="309"/>
      <c r="J52" s="309"/>
      <c r="K52" s="309">
        <v>0.4995524396061468</v>
      </c>
      <c r="L52" s="309"/>
      <c r="M52" s="311">
        <v>18.88276061682934</v>
      </c>
      <c r="N52" s="311">
        <v>18.38331537731753</v>
      </c>
    </row>
    <row r="53" spans="1:14" ht="10.5" customHeight="1">
      <c r="A53" s="182">
        <v>2001</v>
      </c>
      <c r="B53" s="309">
        <v>1.2952647224295655</v>
      </c>
      <c r="C53" s="309"/>
      <c r="D53" s="309"/>
      <c r="E53" s="309">
        <v>0.8737047201266215</v>
      </c>
      <c r="F53" s="309"/>
      <c r="G53" s="309"/>
      <c r="H53" s="309">
        <v>-0.0721185167827061</v>
      </c>
      <c r="I53" s="309"/>
      <c r="J53" s="309"/>
      <c r="K53" s="309">
        <v>0.4</v>
      </c>
      <c r="L53" s="309"/>
      <c r="M53" s="311">
        <v>18.477693257928742</v>
      </c>
      <c r="N53" s="311">
        <v>18.12831237620412</v>
      </c>
    </row>
    <row r="54" spans="1:14" ht="10.5" customHeight="1">
      <c r="A54" s="182">
        <v>2002</v>
      </c>
      <c r="B54" s="309">
        <v>-1.5083987975492035</v>
      </c>
      <c r="C54" s="309"/>
      <c r="D54" s="309"/>
      <c r="E54" s="309">
        <v>-0.2845494251642661</v>
      </c>
      <c r="F54" s="309"/>
      <c r="G54" s="309"/>
      <c r="H54" s="309">
        <v>-0.3267155194174386</v>
      </c>
      <c r="I54" s="309"/>
      <c r="J54" s="309"/>
      <c r="K54" s="309">
        <v>-1.5504884000214179</v>
      </c>
      <c r="L54" s="309"/>
      <c r="M54" s="311">
        <v>17.052408343723467</v>
      </c>
      <c r="N54" s="311">
        <v>18.602992358471084</v>
      </c>
    </row>
    <row r="55" spans="1:14" ht="10.5" customHeight="1">
      <c r="A55" s="182">
        <v>2003</v>
      </c>
      <c r="B55" s="309">
        <v>-3.428408251024659</v>
      </c>
      <c r="C55" s="309"/>
      <c r="D55" s="309"/>
      <c r="E55" s="309">
        <v>-0.8</v>
      </c>
      <c r="F55" s="309"/>
      <c r="G55" s="309"/>
      <c r="H55" s="309">
        <v>0.06346802355671535</v>
      </c>
      <c r="I55" s="309"/>
      <c r="J55" s="309"/>
      <c r="K55" s="309">
        <v>-2.6149915285170273</v>
      </c>
      <c r="L55" s="309"/>
      <c r="M55" s="311">
        <v>16.177536133190234</v>
      </c>
      <c r="N55" s="311">
        <v>18.7924368633903</v>
      </c>
    </row>
    <row r="56" spans="1:14" ht="10.5" customHeight="1">
      <c r="A56" s="182">
        <v>2004</v>
      </c>
      <c r="B56" s="309">
        <v>-3.5516718528411517</v>
      </c>
      <c r="C56" s="309"/>
      <c r="D56" s="309"/>
      <c r="E56" s="309">
        <v>-0.48620385796307264</v>
      </c>
      <c r="F56" s="309"/>
      <c r="G56" s="309"/>
      <c r="H56" s="309">
        <v>0.63688402704154</v>
      </c>
      <c r="I56" s="309"/>
      <c r="J56" s="309"/>
      <c r="K56" s="309">
        <v>-2.428609783970591</v>
      </c>
      <c r="L56" s="309"/>
      <c r="M56" s="311">
        <v>16.199279901967536</v>
      </c>
      <c r="N56" s="311">
        <v>18.627889685938122</v>
      </c>
    </row>
    <row r="57" spans="1:14" ht="10.5" customHeight="1">
      <c r="A57" s="182">
        <v>2005</v>
      </c>
      <c r="B57" s="309">
        <v>-2.587850646584661</v>
      </c>
      <c r="C57" s="309"/>
      <c r="D57" s="309"/>
      <c r="E57" s="309">
        <v>-0.2136314418659097</v>
      </c>
      <c r="F57" s="309"/>
      <c r="G57" s="309"/>
      <c r="H57" s="309">
        <v>0.5213972861978481</v>
      </c>
      <c r="I57" s="309"/>
      <c r="J57" s="309"/>
      <c r="K57" s="309">
        <v>-1.8528544347221003</v>
      </c>
      <c r="L57" s="309"/>
      <c r="M57" s="311">
        <v>16.9839434998488</v>
      </c>
      <c r="N57" s="311">
        <v>18.83671664406791</v>
      </c>
    </row>
    <row r="58" spans="1:14" ht="10.5" customHeight="1">
      <c r="A58" s="182">
        <v>2006</v>
      </c>
      <c r="B58" s="309">
        <v>-1.9024159159009535</v>
      </c>
      <c r="C58" s="309"/>
      <c r="D58" s="309"/>
      <c r="E58" s="309">
        <v>-0.07834077008517068</v>
      </c>
      <c r="F58" s="309"/>
      <c r="G58" s="309"/>
      <c r="H58" s="309">
        <v>0</v>
      </c>
      <c r="I58" s="309"/>
      <c r="J58" s="309"/>
      <c r="K58" s="309">
        <v>-1.7891897402719852</v>
      </c>
      <c r="L58" s="309"/>
      <c r="M58" s="311">
        <v>17.70930668418475</v>
      </c>
      <c r="N58" s="311">
        <v>19.498496424456732</v>
      </c>
    </row>
    <row r="59" spans="1:14" ht="10.5" customHeight="1">
      <c r="A59" s="182">
        <v>2007</v>
      </c>
      <c r="B59" s="309">
        <v>-1.1685725372792402</v>
      </c>
      <c r="C59" s="309"/>
      <c r="D59" s="309"/>
      <c r="E59" s="309">
        <v>-0.2238691481557152</v>
      </c>
      <c r="F59" s="309"/>
      <c r="G59" s="309"/>
      <c r="H59" s="309">
        <v>-0.19195016275774218</v>
      </c>
      <c r="I59" s="309"/>
      <c r="J59" s="309"/>
      <c r="K59" s="309">
        <v>-1.1359232548349263</v>
      </c>
      <c r="L59" s="309"/>
      <c r="M59" s="311">
        <v>18.049204679221468</v>
      </c>
      <c r="N59" s="311">
        <v>19.185127934056393</v>
      </c>
    </row>
    <row r="60" spans="1:14" ht="10.5" customHeight="1">
      <c r="A60" s="182">
        <v>2008</v>
      </c>
      <c r="B60" s="309">
        <v>-3.150185633676637</v>
      </c>
      <c r="C60" s="309"/>
      <c r="D60" s="309"/>
      <c r="E60" s="309">
        <v>-0.5192601391481418</v>
      </c>
      <c r="F60" s="309"/>
      <c r="G60" s="309"/>
      <c r="H60" s="309">
        <v>0.17654983255817175</v>
      </c>
      <c r="I60" s="309"/>
      <c r="J60" s="309"/>
      <c r="K60" s="309">
        <v>-2.454312795880273</v>
      </c>
      <c r="L60" s="309"/>
      <c r="M60" s="311">
        <v>17.18399900262158</v>
      </c>
      <c r="N60" s="311">
        <v>19.638311798501853</v>
      </c>
    </row>
    <row r="61" spans="1:15" s="221" customFormat="1" ht="3" customHeight="1" thickBot="1">
      <c r="A61" s="312"/>
      <c r="B61" s="309"/>
      <c r="C61" s="309"/>
      <c r="D61" s="313"/>
      <c r="E61" s="313"/>
      <c r="F61" s="313"/>
      <c r="G61" s="313"/>
      <c r="H61" s="313"/>
      <c r="I61" s="313"/>
      <c r="J61" s="313"/>
      <c r="K61" s="313"/>
      <c r="L61" s="313"/>
      <c r="M61" s="306"/>
      <c r="N61" s="306"/>
      <c r="O61" s="230"/>
    </row>
    <row r="62" spans="1:14" s="318" customFormat="1" ht="15" customHeight="1">
      <c r="A62" s="314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6"/>
      <c r="N62" s="317"/>
    </row>
    <row r="63" spans="1:14" s="224" customFormat="1" ht="10.5" customHeight="1">
      <c r="A63" s="223" t="s">
        <v>108</v>
      </c>
      <c r="M63" s="305"/>
      <c r="N63" s="305"/>
    </row>
    <row r="64" spans="1:15" s="224" customFormat="1" ht="10.5" customHeight="1">
      <c r="A64" s="223" t="s">
        <v>57</v>
      </c>
      <c r="M64" s="305"/>
      <c r="N64" s="305"/>
      <c r="O64" s="319"/>
    </row>
    <row r="65" spans="1:18" s="224" customFormat="1" ht="10.5" customHeight="1">
      <c r="A65" s="223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305"/>
      <c r="N65" s="305"/>
      <c r="O65" s="230"/>
      <c r="P65" s="230"/>
      <c r="Q65" s="230"/>
      <c r="R65" s="230"/>
    </row>
    <row r="66" spans="1:14" s="224" customFormat="1" ht="10.5" customHeight="1">
      <c r="A66" s="223" t="s">
        <v>54</v>
      </c>
      <c r="M66" s="305"/>
      <c r="N66" s="305"/>
    </row>
    <row r="67" spans="1:14" s="224" customFormat="1" ht="10.5" customHeight="1">
      <c r="A67" s="223" t="s">
        <v>55</v>
      </c>
      <c r="M67" s="305"/>
      <c r="N67" s="305"/>
    </row>
    <row r="68" spans="1:14" s="224" customFormat="1" ht="10.5" customHeight="1">
      <c r="A68" s="223" t="s">
        <v>56</v>
      </c>
      <c r="B68" s="320"/>
      <c r="C68" s="320"/>
      <c r="D68" s="320"/>
      <c r="E68" s="320"/>
      <c r="F68" s="320"/>
      <c r="G68" s="320"/>
      <c r="M68" s="305"/>
      <c r="N68" s="305"/>
    </row>
    <row r="69" spans="1:14" s="323" customFormat="1" ht="10.5" customHeight="1">
      <c r="A69" s="321"/>
      <c r="B69" s="322"/>
      <c r="C69" s="322"/>
      <c r="D69" s="322"/>
      <c r="E69" s="322"/>
      <c r="F69" s="322"/>
      <c r="G69" s="322"/>
      <c r="M69" s="308"/>
      <c r="N69" s="308"/>
    </row>
    <row r="70" spans="2:14" ht="7.5" customHeight="1"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11"/>
      <c r="N70" s="311"/>
    </row>
    <row r="71" spans="2:14" ht="12.75"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11"/>
      <c r="N71" s="311"/>
    </row>
    <row r="72" spans="2:15" ht="12.75"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11"/>
      <c r="N72" s="311"/>
      <c r="O72" s="319"/>
    </row>
    <row r="73" spans="2:14" ht="12.75"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11"/>
      <c r="N73" s="311"/>
    </row>
    <row r="74" spans="2:14" ht="12.75"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11"/>
      <c r="N74" s="311"/>
    </row>
    <row r="75" spans="2:14" ht="12.75"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11"/>
      <c r="N75" s="311"/>
    </row>
    <row r="76" spans="2:14" ht="12.75"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11"/>
      <c r="N76" s="311"/>
    </row>
    <row r="77" spans="2:14" ht="12.75"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11"/>
      <c r="N77" s="311"/>
    </row>
    <row r="78" spans="2:14" ht="12.75"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11"/>
      <c r="N78" s="311"/>
    </row>
    <row r="79" spans="2:14" ht="12.75"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11"/>
      <c r="N79" s="311"/>
    </row>
    <row r="80" spans="2:14" ht="12.75"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11"/>
      <c r="N80" s="311"/>
    </row>
    <row r="81" spans="2:14" ht="12.75"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11"/>
      <c r="N81" s="311"/>
    </row>
    <row r="82" spans="2:14" ht="12.75"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11"/>
      <c r="N82" s="311"/>
    </row>
    <row r="83" spans="2:14" ht="12.75"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11"/>
      <c r="N83" s="311"/>
    </row>
    <row r="84" spans="2:14" ht="12.75"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11"/>
      <c r="N84" s="311"/>
    </row>
    <row r="85" spans="2:14" ht="12.75"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11"/>
      <c r="N85" s="311"/>
    </row>
    <row r="86" spans="2:14" ht="12.75"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11"/>
      <c r="N86" s="311"/>
    </row>
    <row r="87" spans="2:14" ht="12.75"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11"/>
      <c r="N87" s="311"/>
    </row>
    <row r="88" spans="2:14" ht="12.75"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11"/>
      <c r="N88" s="311"/>
    </row>
    <row r="89" spans="2:14" ht="12.75"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11"/>
      <c r="N89" s="311"/>
    </row>
    <row r="90" spans="2:14" ht="12.75"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11"/>
      <c r="N90" s="311"/>
    </row>
    <row r="91" spans="2:14" ht="12.75"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11"/>
      <c r="N91" s="311"/>
    </row>
    <row r="92" spans="2:14" ht="12.75"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11"/>
      <c r="N92" s="311"/>
    </row>
    <row r="93" spans="2:14" ht="12.75"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11"/>
      <c r="N93" s="311"/>
    </row>
    <row r="94" spans="2:14" ht="12.75"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11"/>
      <c r="N94" s="311"/>
    </row>
    <row r="95" spans="2:14" ht="12.75"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11"/>
      <c r="N95" s="311"/>
    </row>
    <row r="96" spans="2:14" ht="12.75"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11"/>
      <c r="N96" s="311"/>
    </row>
    <row r="97" spans="2:14" ht="12.75"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11"/>
      <c r="N97" s="311"/>
    </row>
    <row r="98" spans="2:14" ht="12.75"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11"/>
      <c r="N98" s="311"/>
    </row>
    <row r="99" spans="2:14" ht="12.75"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11"/>
      <c r="N99" s="311"/>
    </row>
    <row r="100" spans="2:14" ht="12.75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11"/>
      <c r="N100" s="311"/>
    </row>
    <row r="101" spans="2:14" ht="12.75"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11"/>
      <c r="N101" s="311"/>
    </row>
    <row r="102" spans="2:14" ht="12.75"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11"/>
      <c r="N102" s="311"/>
    </row>
    <row r="103" spans="2:14" ht="12.75"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11"/>
      <c r="N103" s="311"/>
    </row>
    <row r="104" spans="2:14" ht="12.75"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11"/>
      <c r="N104" s="311"/>
    </row>
    <row r="105" spans="2:14" ht="12.75"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11"/>
      <c r="N105" s="311"/>
    </row>
    <row r="106" spans="2:14" ht="12.75"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11"/>
      <c r="N106" s="311"/>
    </row>
    <row r="107" spans="2:14" ht="12.75"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11"/>
      <c r="N107" s="311"/>
    </row>
    <row r="108" spans="2:14" ht="12.75"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11"/>
      <c r="N108" s="311"/>
    </row>
    <row r="109" spans="2:14" ht="12.75"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11"/>
      <c r="N109" s="311"/>
    </row>
    <row r="110" spans="2:14" ht="12.75"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11"/>
      <c r="N110" s="311"/>
    </row>
  </sheetData>
  <sheetProtection/>
  <mergeCells count="10">
    <mergeCell ref="K5:L5"/>
    <mergeCell ref="K6:L6"/>
    <mergeCell ref="K7:L7"/>
    <mergeCell ref="B5:C5"/>
    <mergeCell ref="B6:C6"/>
    <mergeCell ref="B7:C7"/>
    <mergeCell ref="E6:F6"/>
    <mergeCell ref="E7:F7"/>
    <mergeCell ref="H6:I6"/>
    <mergeCell ref="H7:I7"/>
  </mergeCells>
  <printOptions/>
  <pageMargins left="0.25" right="0.25" top="0.25" bottom="0.25" header="0" footer="0"/>
  <pageSetup fitToHeight="1" fitToWidth="1" horizontalDpi="600" verticalDpi="600" orientation="portrait"/>
  <rowBreaks count="1" manualBreakCount="1">
    <brk id="61" min="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1">
      <selection activeCell="A1" sqref="A1"/>
    </sheetView>
  </sheetViews>
  <sheetFormatPr defaultColWidth="13.6640625" defaultRowHeight="15"/>
  <cols>
    <col min="1" max="1" width="7.3359375" style="53" customWidth="1"/>
    <col min="2" max="3" width="10.4453125" style="62" customWidth="1"/>
    <col min="4" max="4" width="5.99609375" style="8" customWidth="1"/>
    <col min="5" max="5" width="3.3359375" style="8" customWidth="1"/>
    <col min="6" max="6" width="5.5546875" style="8" customWidth="1"/>
    <col min="7" max="7" width="3.10546875" style="8" customWidth="1"/>
    <col min="8" max="8" width="5.88671875" style="8" customWidth="1"/>
    <col min="9" max="9" width="2.88671875" style="8" customWidth="1"/>
    <col min="10" max="10" width="5.5546875" style="8" customWidth="1"/>
    <col min="11" max="11" width="2.99609375" style="8" customWidth="1"/>
    <col min="12" max="12" width="10.3359375" style="62" customWidth="1"/>
    <col min="13" max="13" width="10.3359375" style="9" customWidth="1"/>
    <col min="14" max="16384" width="13.6640625" style="8" customWidth="1"/>
  </cols>
  <sheetData>
    <row r="1" spans="1:2" ht="11.25" customHeight="1">
      <c r="A1" s="6" t="s">
        <v>111</v>
      </c>
      <c r="B1" s="61"/>
    </row>
    <row r="2" spans="1:13" s="11" customFormat="1" ht="11.25" customHeight="1">
      <c r="A2" s="10" t="s">
        <v>128</v>
      </c>
      <c r="B2" s="64"/>
      <c r="C2" s="65"/>
      <c r="D2" s="12"/>
      <c r="E2" s="12"/>
      <c r="F2" s="12"/>
      <c r="G2" s="12"/>
      <c r="H2" s="12"/>
      <c r="I2" s="12"/>
      <c r="J2" s="12"/>
      <c r="K2" s="12"/>
      <c r="L2" s="65"/>
      <c r="M2" s="13"/>
    </row>
    <row r="3" spans="1:13" ht="11.25" customHeight="1">
      <c r="A3" s="15" t="s">
        <v>96</v>
      </c>
      <c r="K3" s="9"/>
      <c r="M3" s="8"/>
    </row>
    <row r="4" spans="1:12" ht="11.25" customHeight="1">
      <c r="A4" s="14"/>
      <c r="B4" s="66"/>
      <c r="C4" s="1"/>
      <c r="D4" s="16"/>
      <c r="E4" s="16"/>
      <c r="F4" s="16"/>
      <c r="G4" s="16"/>
      <c r="H4" s="16"/>
      <c r="I4" s="16"/>
      <c r="J4" s="16"/>
      <c r="K4" s="16"/>
      <c r="L4" s="1"/>
    </row>
    <row r="5" spans="1:13" s="18" customFormat="1" ht="12" customHeight="1">
      <c r="A5" s="6"/>
      <c r="B5" s="61"/>
      <c r="C5" s="2"/>
      <c r="D5" s="20"/>
      <c r="E5" s="20"/>
      <c r="F5" s="21" t="s">
        <v>94</v>
      </c>
      <c r="G5" s="21"/>
      <c r="H5" s="22"/>
      <c r="I5" s="22"/>
      <c r="J5" s="22"/>
      <c r="K5" s="22"/>
      <c r="L5" s="2" t="s">
        <v>6</v>
      </c>
      <c r="M5" s="68"/>
    </row>
    <row r="6" spans="1:13" s="18" customFormat="1" ht="11.25" customHeight="1">
      <c r="A6" s="6"/>
      <c r="B6" s="61"/>
      <c r="C6" s="2"/>
      <c r="D6" s="384" t="s">
        <v>0</v>
      </c>
      <c r="E6" s="384"/>
      <c r="F6" s="384" t="s">
        <v>11</v>
      </c>
      <c r="G6" s="384"/>
      <c r="H6" s="384" t="s">
        <v>8</v>
      </c>
      <c r="I6" s="384"/>
      <c r="J6" s="17"/>
      <c r="K6" s="17"/>
      <c r="L6" s="2" t="s">
        <v>7</v>
      </c>
      <c r="M6" s="69"/>
    </row>
    <row r="7" spans="1:13" s="18" customFormat="1" ht="11.25" customHeight="1">
      <c r="A7" s="6"/>
      <c r="B7" s="2" t="s">
        <v>2</v>
      </c>
      <c r="C7" s="23" t="s">
        <v>5</v>
      </c>
      <c r="D7" s="381" t="s">
        <v>1</v>
      </c>
      <c r="E7" s="381"/>
      <c r="F7" s="381" t="s">
        <v>12</v>
      </c>
      <c r="G7" s="381"/>
      <c r="H7" s="381" t="s">
        <v>79</v>
      </c>
      <c r="I7" s="381"/>
      <c r="J7" s="381" t="s">
        <v>4</v>
      </c>
      <c r="K7" s="381"/>
      <c r="L7" s="2" t="s">
        <v>80</v>
      </c>
      <c r="M7" s="69"/>
    </row>
    <row r="8" spans="1:13" s="28" customFormat="1" ht="3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7"/>
    </row>
    <row r="9" spans="1:12" ht="3" customHeight="1">
      <c r="A9" s="14"/>
      <c r="B9" s="66"/>
      <c r="C9" s="1"/>
      <c r="D9" s="30"/>
      <c r="E9" s="30"/>
      <c r="F9" s="30"/>
      <c r="G9" s="30"/>
      <c r="H9" s="30"/>
      <c r="I9" s="30"/>
      <c r="J9" s="30"/>
      <c r="K9" s="30"/>
      <c r="L9" s="1"/>
    </row>
    <row r="10" spans="1:12" ht="11.25" customHeight="1" hidden="1">
      <c r="A10" s="31">
        <v>1962</v>
      </c>
      <c r="B10" s="62">
        <v>17.55539117263729</v>
      </c>
      <c r="C10" s="62">
        <v>18.813801120152174</v>
      </c>
      <c r="D10" s="67">
        <v>-1.0357885096340134</v>
      </c>
      <c r="E10" s="32"/>
      <c r="F10" s="9">
        <v>-0.22279756243615484</v>
      </c>
      <c r="G10" s="16"/>
      <c r="H10" s="9">
        <v>0</v>
      </c>
      <c r="I10" s="32"/>
      <c r="J10" s="9">
        <v>-1.258586072070168</v>
      </c>
      <c r="K10" s="32"/>
      <c r="L10" s="62">
        <v>43.68065095635634</v>
      </c>
    </row>
    <row r="11" spans="1:12" ht="11.25" customHeight="1" hidden="1">
      <c r="A11" s="31">
        <v>1963</v>
      </c>
      <c r="B11" s="62">
        <v>17.782821287318725</v>
      </c>
      <c r="C11" s="62">
        <v>18.576506516696426</v>
      </c>
      <c r="D11" s="9">
        <v>-0.6618493733624818</v>
      </c>
      <c r="E11" s="32"/>
      <c r="F11" s="9">
        <v>-0.13183585601521952</v>
      </c>
      <c r="G11" s="16"/>
      <c r="H11" s="9">
        <v>0</v>
      </c>
      <c r="I11" s="32"/>
      <c r="J11" s="9">
        <v>-0.7936852293777014</v>
      </c>
      <c r="K11" s="32"/>
      <c r="L11" s="62">
        <v>42.384059543080284</v>
      </c>
    </row>
    <row r="12" spans="1:12" ht="11.25" customHeight="1" hidden="1">
      <c r="A12" s="31">
        <v>1964</v>
      </c>
      <c r="B12" s="62">
        <v>17.556005924078256</v>
      </c>
      <c r="C12" s="62">
        <v>18.478135474316</v>
      </c>
      <c r="D12" s="9">
        <v>-1.0205004287161898</v>
      </c>
      <c r="E12" s="32"/>
      <c r="F12" s="9">
        <v>0.09837087847844729</v>
      </c>
      <c r="G12" s="16"/>
      <c r="H12" s="9">
        <v>0</v>
      </c>
      <c r="I12" s="32"/>
      <c r="J12" s="9">
        <v>-0.9221295502377426</v>
      </c>
      <c r="K12" s="32"/>
      <c r="L12" s="62">
        <v>40.0419362382103</v>
      </c>
    </row>
    <row r="13" spans="1:12" ht="11.25" customHeight="1" hidden="1">
      <c r="A13" s="31">
        <v>1965</v>
      </c>
      <c r="B13" s="62">
        <v>16.992057950776747</v>
      </c>
      <c r="C13" s="62">
        <v>17.1973002850992</v>
      </c>
      <c r="D13" s="9">
        <v>-0.23346133705707803</v>
      </c>
      <c r="E13" s="32"/>
      <c r="F13" s="9">
        <v>0.028219002734625</v>
      </c>
      <c r="G13" s="16"/>
      <c r="H13" s="9">
        <v>0</v>
      </c>
      <c r="I13" s="32"/>
      <c r="J13" s="9">
        <v>-0.205242334322453</v>
      </c>
      <c r="K13" s="32"/>
      <c r="L13" s="62">
        <v>37.932448943969284</v>
      </c>
    </row>
    <row r="14" spans="1:12" ht="11.25" customHeight="1" hidden="1">
      <c r="A14" s="31">
        <v>1966</v>
      </c>
      <c r="B14" s="62">
        <v>17.30965138585698</v>
      </c>
      <c r="C14" s="62">
        <v>17.79876959714229</v>
      </c>
      <c r="D14" s="9">
        <v>-0.40590064166170536</v>
      </c>
      <c r="E14" s="32"/>
      <c r="F14" s="9">
        <v>-0.08334987100615202</v>
      </c>
      <c r="G14" s="16"/>
      <c r="H14" s="9">
        <v>0</v>
      </c>
      <c r="I14" s="32"/>
      <c r="J14" s="9">
        <v>-0.4892505126678574</v>
      </c>
      <c r="K14" s="32"/>
      <c r="L14" s="62">
        <v>34.88972679764504</v>
      </c>
    </row>
    <row r="15" spans="1:12" ht="11.25" customHeight="1" hidden="1">
      <c r="A15" s="31">
        <v>1967</v>
      </c>
      <c r="B15" s="62">
        <v>18.367870851486614</v>
      </c>
      <c r="C15" s="62">
        <v>19.434481566962468</v>
      </c>
      <c r="D15" s="9">
        <v>-1.5575824148698518</v>
      </c>
      <c r="E15" s="32"/>
      <c r="F15" s="9">
        <v>0.49084827764955613</v>
      </c>
      <c r="G15" s="16"/>
      <c r="H15" s="9">
        <v>0</v>
      </c>
      <c r="I15" s="32"/>
      <c r="J15" s="9">
        <v>-1.0667341372202956</v>
      </c>
      <c r="K15" s="32"/>
      <c r="L15" s="62">
        <v>32.90744603384224</v>
      </c>
    </row>
    <row r="16" spans="1:12" ht="11.25" customHeight="1" hidden="1">
      <c r="A16" s="31">
        <v>1968</v>
      </c>
      <c r="B16" s="62">
        <v>17.613471502590674</v>
      </c>
      <c r="C16" s="62">
        <v>20.51053540587219</v>
      </c>
      <c r="D16" s="9">
        <v>-3.1942429476108236</v>
      </c>
      <c r="E16" s="32"/>
      <c r="F16" s="9">
        <v>0.29717904432930337</v>
      </c>
      <c r="G16" s="16"/>
      <c r="H16" s="9">
        <v>0</v>
      </c>
      <c r="I16" s="32"/>
      <c r="J16" s="9">
        <v>-2.8970639032815204</v>
      </c>
      <c r="K16" s="32"/>
      <c r="L16" s="62">
        <v>33.33851468048359</v>
      </c>
    </row>
    <row r="17" spans="1:12" ht="11.25" customHeight="1">
      <c r="A17" s="31">
        <v>1969</v>
      </c>
      <c r="B17" s="62">
        <v>19.708093857105194</v>
      </c>
      <c r="C17" s="62">
        <v>19.366200896388083</v>
      </c>
      <c r="D17" s="9">
        <v>-0.05346691273398366</v>
      </c>
      <c r="E17" s="32"/>
      <c r="F17" s="9">
        <v>0.39535987345109413</v>
      </c>
      <c r="G17" s="16"/>
      <c r="H17" s="9">
        <v>0</v>
      </c>
      <c r="I17" s="32"/>
      <c r="J17" s="9">
        <v>0.34189296071711045</v>
      </c>
      <c r="K17" s="32"/>
      <c r="L17" s="62">
        <v>29.328552596889004</v>
      </c>
    </row>
    <row r="18" spans="1:11" ht="6" customHeight="1">
      <c r="A18" s="31"/>
      <c r="D18" s="9"/>
      <c r="E18" s="32"/>
      <c r="F18" s="9"/>
      <c r="G18" s="16"/>
      <c r="H18" s="9"/>
      <c r="I18" s="32"/>
      <c r="J18" s="9"/>
      <c r="K18" s="32"/>
    </row>
    <row r="19" spans="1:12" ht="11.25" customHeight="1">
      <c r="A19" s="31">
        <v>1970</v>
      </c>
      <c r="B19" s="62">
        <v>19.03514660874716</v>
      </c>
      <c r="C19" s="62">
        <v>19.315727120150065</v>
      </c>
      <c r="D19" s="9">
        <v>-0.858327574291638</v>
      </c>
      <c r="E19" s="32"/>
      <c r="F19" s="9">
        <v>0.5777470628887353</v>
      </c>
      <c r="G19" s="16"/>
      <c r="H19" s="9">
        <v>0</v>
      </c>
      <c r="I19" s="32"/>
      <c r="J19" s="9">
        <v>-0.2805805114029026</v>
      </c>
      <c r="K19" s="32"/>
      <c r="L19" s="62">
        <v>27.959127258367065</v>
      </c>
    </row>
    <row r="20" spans="1:12" ht="11.25" customHeight="1">
      <c r="A20" s="31">
        <v>1971</v>
      </c>
      <c r="B20" s="62">
        <v>17.323675075214073</v>
      </c>
      <c r="C20" s="62">
        <v>19.45586669752372</v>
      </c>
      <c r="D20" s="9">
        <v>-2.411663966674381</v>
      </c>
      <c r="E20" s="32"/>
      <c r="F20" s="9">
        <v>0.2794723443647303</v>
      </c>
      <c r="G20" s="16"/>
      <c r="H20" s="9">
        <v>0</v>
      </c>
      <c r="I20" s="32"/>
      <c r="J20" s="9">
        <v>-2.1321916223096506</v>
      </c>
      <c r="K20" s="32"/>
      <c r="L20" s="62">
        <v>28.052487850034712</v>
      </c>
    </row>
    <row r="21" spans="1:12" ht="11.25" customHeight="1">
      <c r="A21" s="31">
        <v>1972</v>
      </c>
      <c r="B21" s="62">
        <v>17.6151349330433</v>
      </c>
      <c r="C21" s="62">
        <v>19.601063829787233</v>
      </c>
      <c r="D21" s="9">
        <v>-2.2150091768064715</v>
      </c>
      <c r="E21" s="32"/>
      <c r="F21" s="9">
        <v>0.2591598123852899</v>
      </c>
      <c r="G21" s="16"/>
      <c r="H21" s="9">
        <v>-0.030164502753041937</v>
      </c>
      <c r="I21" s="32"/>
      <c r="J21" s="9">
        <v>-1.9860138671742233</v>
      </c>
      <c r="K21" s="32"/>
      <c r="L21" s="62">
        <v>27.39251240568282</v>
      </c>
    </row>
    <row r="22" spans="1:12" ht="11.25" customHeight="1">
      <c r="A22" s="31">
        <v>1973</v>
      </c>
      <c r="B22" s="62">
        <v>17.604402645248395</v>
      </c>
      <c r="C22" s="62">
        <v>18.741523840034173</v>
      </c>
      <c r="D22" s="9">
        <v>-1.1629024507448344</v>
      </c>
      <c r="E22" s="32"/>
      <c r="F22" s="9">
        <v>0.037756573076131054</v>
      </c>
      <c r="G22" s="16"/>
      <c r="H22" s="9">
        <v>-0.011975317117075886</v>
      </c>
      <c r="I22" s="32"/>
      <c r="J22" s="9">
        <v>-1.137121194785779</v>
      </c>
      <c r="K22" s="32"/>
      <c r="L22" s="62">
        <v>26.003218843199623</v>
      </c>
    </row>
    <row r="23" spans="1:12" ht="11.25" customHeight="1">
      <c r="A23" s="31">
        <v>1974</v>
      </c>
      <c r="B23" s="62">
        <v>18.292782931999024</v>
      </c>
      <c r="C23" s="62">
        <v>18.719135480732476</v>
      </c>
      <c r="D23" s="9">
        <v>-0.5002258591333959</v>
      </c>
      <c r="E23" s="32"/>
      <c r="F23" s="9">
        <v>0.12759303658917967</v>
      </c>
      <c r="G23" s="16"/>
      <c r="H23" s="9">
        <v>-0.0537197261892352</v>
      </c>
      <c r="I23" s="32"/>
      <c r="J23" s="9">
        <v>-0.42635254873345146</v>
      </c>
      <c r="K23" s="32"/>
      <c r="L23" s="62">
        <v>23.88540255047083</v>
      </c>
    </row>
    <row r="24" spans="1:12" ht="11.25" customHeight="1">
      <c r="A24" s="31">
        <v>1975</v>
      </c>
      <c r="B24" s="62">
        <v>17.881214761660686</v>
      </c>
      <c r="C24" s="62">
        <v>21.29241414659149</v>
      </c>
      <c r="D24" s="9">
        <v>-3.4692465402357766</v>
      </c>
      <c r="E24" s="32"/>
      <c r="F24" s="9">
        <v>0.12929267042542325</v>
      </c>
      <c r="G24" s="16"/>
      <c r="H24" s="9">
        <v>-0.07124551512045106</v>
      </c>
      <c r="I24" s="32"/>
      <c r="J24" s="9">
        <v>-3.411199384930805</v>
      </c>
      <c r="K24" s="32"/>
      <c r="L24" s="62">
        <v>25.288313685289594</v>
      </c>
    </row>
    <row r="25" spans="1:12" ht="11.25" customHeight="1">
      <c r="A25" s="31">
        <v>1976</v>
      </c>
      <c r="B25" s="62">
        <v>17.14170692431562</v>
      </c>
      <c r="C25" s="62">
        <v>21.3821025994939</v>
      </c>
      <c r="D25" s="9">
        <v>-3.9928111341154824</v>
      </c>
      <c r="E25" s="32"/>
      <c r="F25" s="9">
        <v>-0.18518518518518476</v>
      </c>
      <c r="G25" s="16"/>
      <c r="H25" s="9">
        <v>-0.06239935587761675</v>
      </c>
      <c r="I25" s="32"/>
      <c r="J25" s="9">
        <v>-4.240395675178284</v>
      </c>
      <c r="K25" s="32"/>
      <c r="L25" s="62">
        <v>27.455946629859675</v>
      </c>
    </row>
    <row r="26" spans="1:12" ht="11.25" customHeight="1">
      <c r="A26" s="31">
        <v>1977</v>
      </c>
      <c r="B26" s="62">
        <v>18.008914326233953</v>
      </c>
      <c r="C26" s="62">
        <v>20.72672018639046</v>
      </c>
      <c r="D26" s="9">
        <v>-2.5290855218173074</v>
      </c>
      <c r="E26" s="32"/>
      <c r="F26" s="9">
        <v>-0.19748271583052648</v>
      </c>
      <c r="G26" s="16"/>
      <c r="H26" s="9">
        <v>0.008762377491326257</v>
      </c>
      <c r="I26" s="32"/>
      <c r="J26" s="9">
        <v>-2.717805860156507</v>
      </c>
      <c r="K26" s="32"/>
      <c r="L26" s="62">
        <v>27.811887456631297</v>
      </c>
    </row>
    <row r="27" spans="1:12" ht="11.25" customHeight="1">
      <c r="A27" s="31">
        <v>1978</v>
      </c>
      <c r="B27" s="62">
        <v>18.01163026573805</v>
      </c>
      <c r="C27" s="62">
        <v>20.67960421033651</v>
      </c>
      <c r="D27" s="9">
        <v>-2.498072892014335</v>
      </c>
      <c r="E27" s="32"/>
      <c r="F27" s="9">
        <v>-0.1922600130727796</v>
      </c>
      <c r="G27" s="16"/>
      <c r="H27" s="9">
        <v>0.022358960488651478</v>
      </c>
      <c r="I27" s="32"/>
      <c r="J27" s="9">
        <v>-2.667973944598463</v>
      </c>
      <c r="K27" s="32"/>
      <c r="L27" s="62">
        <v>27.368359366195595</v>
      </c>
    </row>
    <row r="28" spans="1:12" ht="11.25" customHeight="1">
      <c r="A28" s="31">
        <v>1979</v>
      </c>
      <c r="B28" s="62">
        <v>18.514084310050634</v>
      </c>
      <c r="C28" s="62">
        <v>20.141542420767017</v>
      </c>
      <c r="D28" s="9">
        <v>-1.5837805652905377</v>
      </c>
      <c r="E28" s="32"/>
      <c r="F28" s="9">
        <v>-0.0792829369852502</v>
      </c>
      <c r="G28" s="16"/>
      <c r="H28" s="9">
        <v>0.03560539155940426</v>
      </c>
      <c r="I28" s="32"/>
      <c r="J28" s="9">
        <v>-1.6274581107163837</v>
      </c>
      <c r="K28" s="32"/>
      <c r="L28" s="62">
        <v>25.58736907725691</v>
      </c>
    </row>
    <row r="29" spans="1:11" ht="6" customHeight="1">
      <c r="A29" s="31"/>
      <c r="D29" s="9"/>
      <c r="E29" s="32"/>
      <c r="F29" s="9"/>
      <c r="G29" s="16"/>
      <c r="H29" s="9"/>
      <c r="I29" s="32"/>
      <c r="J29" s="9"/>
      <c r="K29" s="32"/>
    </row>
    <row r="30" spans="1:12" ht="11.25" customHeight="1">
      <c r="A30" s="31">
        <v>1980</v>
      </c>
      <c r="B30" s="62">
        <v>18.97359315777694</v>
      </c>
      <c r="C30" s="62">
        <v>21.68248680024804</v>
      </c>
      <c r="D30" s="9">
        <v>-2.6836499194622503</v>
      </c>
      <c r="E30" s="32"/>
      <c r="F30" s="9">
        <v>-0.04109443280509839</v>
      </c>
      <c r="G30" s="16"/>
      <c r="H30" s="9">
        <v>0.01581401833839064</v>
      </c>
      <c r="I30" s="32"/>
      <c r="J30" s="9">
        <v>-2.7089303339289583</v>
      </c>
      <c r="K30" s="32"/>
      <c r="L30" s="62">
        <v>26.12149275527165</v>
      </c>
    </row>
    <row r="31" spans="1:12" ht="11.25" customHeight="1">
      <c r="A31" s="31">
        <v>1981</v>
      </c>
      <c r="B31" s="62">
        <v>19.59333671184058</v>
      </c>
      <c r="C31" s="62">
        <v>22.175246440306683</v>
      </c>
      <c r="D31" s="9">
        <v>-2.414837096009547</v>
      </c>
      <c r="E31" s="32"/>
      <c r="F31" s="9">
        <v>-0.16413006163051147</v>
      </c>
      <c r="G31" s="16"/>
      <c r="H31" s="9">
        <v>-0.002909875594644521</v>
      </c>
      <c r="I31" s="32"/>
      <c r="J31" s="9">
        <v>-2.5818770332347025</v>
      </c>
      <c r="K31" s="32"/>
      <c r="L31" s="62">
        <v>25.80994261986889</v>
      </c>
    </row>
    <row r="32" spans="1:12" ht="11.25" customHeight="1">
      <c r="A32" s="31">
        <v>1982</v>
      </c>
      <c r="B32" s="62">
        <v>19.152387359596716</v>
      </c>
      <c r="C32" s="62">
        <v>23.120014385232814</v>
      </c>
      <c r="D32" s="9">
        <v>-3.73870340688197</v>
      </c>
      <c r="E32" s="32"/>
      <c r="F32" s="9">
        <v>-0.2460680880351446</v>
      </c>
      <c r="G32" s="16"/>
      <c r="H32" s="9">
        <v>0.017144469281017382</v>
      </c>
      <c r="I32" s="32"/>
      <c r="J32" s="9">
        <v>-3.967627025636097</v>
      </c>
      <c r="K32" s="32"/>
      <c r="L32" s="62">
        <v>28.664281528927027</v>
      </c>
    </row>
    <row r="33" spans="1:12" ht="11.25" customHeight="1">
      <c r="A33" s="31">
        <v>1983</v>
      </c>
      <c r="B33" s="62">
        <v>17.44460710841554</v>
      </c>
      <c r="C33" s="62">
        <v>23.48066041572264</v>
      </c>
      <c r="D33" s="9">
        <v>-6.0328581221606425</v>
      </c>
      <c r="E33" s="32"/>
      <c r="F33" s="9">
        <v>0.006157993191351354</v>
      </c>
      <c r="G33" s="16"/>
      <c r="H33" s="9">
        <v>-0.009353178337806594</v>
      </c>
      <c r="I33" s="32"/>
      <c r="J33" s="9">
        <v>-6.036053307307099</v>
      </c>
      <c r="K33" s="32"/>
      <c r="L33" s="62">
        <v>33.03438019217587</v>
      </c>
    </row>
    <row r="34" spans="1:12" ht="11.25" customHeight="1">
      <c r="A34" s="31">
        <v>1984</v>
      </c>
      <c r="B34" s="62">
        <v>17.32617568305301</v>
      </c>
      <c r="C34" s="62">
        <v>22.145033405256452</v>
      </c>
      <c r="D34" s="9">
        <v>-4.8163100839680775</v>
      </c>
      <c r="E34" s="32"/>
      <c r="F34" s="9">
        <v>0.0068110328333380625</v>
      </c>
      <c r="G34" s="16"/>
      <c r="H34" s="9">
        <v>-0.009358671068708245</v>
      </c>
      <c r="I34" s="32"/>
      <c r="J34" s="9">
        <v>-4.818857722203448</v>
      </c>
      <c r="K34" s="32"/>
      <c r="L34" s="62">
        <v>33.976525333402655</v>
      </c>
    </row>
    <row r="35" spans="1:12" ht="11.25" customHeight="1">
      <c r="A35" s="31">
        <v>1985</v>
      </c>
      <c r="B35" s="62">
        <v>17.693642621623184</v>
      </c>
      <c r="C35" s="62">
        <v>22.810879080619344</v>
      </c>
      <c r="D35" s="9">
        <v>-5.3394892115462484</v>
      </c>
      <c r="E35" s="32"/>
      <c r="F35" s="9">
        <v>0.22567536298952978</v>
      </c>
      <c r="G35" s="16"/>
      <c r="H35" s="9">
        <v>-0.003422610439443898</v>
      </c>
      <c r="I35" s="32"/>
      <c r="J35" s="9">
        <v>-5.117236458996162</v>
      </c>
      <c r="K35" s="32"/>
      <c r="L35" s="62">
        <v>36.329322612367676</v>
      </c>
    </row>
    <row r="36" spans="1:12" ht="11.25" customHeight="1">
      <c r="A36" s="31">
        <v>1986</v>
      </c>
      <c r="B36" s="62">
        <v>17.45538094967947</v>
      </c>
      <c r="C36" s="62">
        <v>22.475543200771543</v>
      </c>
      <c r="D36" s="9">
        <v>-5.398876723208714</v>
      </c>
      <c r="E36" s="32"/>
      <c r="F36" s="9">
        <v>0.37964486299427014</v>
      </c>
      <c r="G36" s="16"/>
      <c r="H36" s="9">
        <v>-0.0009530833380609293</v>
      </c>
      <c r="I36" s="32"/>
      <c r="J36" s="9">
        <v>-5.020184943552505</v>
      </c>
      <c r="K36" s="32"/>
      <c r="L36" s="62">
        <v>39.49901855108641</v>
      </c>
    </row>
    <row r="37" spans="1:12" ht="11.25" customHeight="1">
      <c r="A37" s="31">
        <v>1987</v>
      </c>
      <c r="B37" s="62">
        <v>18.35569554166675</v>
      </c>
      <c r="C37" s="62">
        <v>21.572630805490682</v>
      </c>
      <c r="D37" s="9">
        <v>-3.617134643769484</v>
      </c>
      <c r="E37" s="32"/>
      <c r="F37" s="9">
        <v>0.42045964812017794</v>
      </c>
      <c r="G37" s="16"/>
      <c r="H37" s="9">
        <v>-0.020260268174620736</v>
      </c>
      <c r="I37" s="32"/>
      <c r="J37" s="9">
        <v>-3.216935263823926</v>
      </c>
      <c r="K37" s="32"/>
      <c r="L37" s="62">
        <v>40.60116920868935</v>
      </c>
    </row>
    <row r="38" spans="1:12" ht="11.25" customHeight="1">
      <c r="A38" s="31">
        <v>1988</v>
      </c>
      <c r="B38" s="62">
        <v>18.142879945729167</v>
      </c>
      <c r="C38" s="62">
        <v>21.239071010993836</v>
      </c>
      <c r="D38" s="9">
        <v>-3.83616991560087</v>
      </c>
      <c r="E38" s="32"/>
      <c r="F38" s="9">
        <v>0.774137552624753</v>
      </c>
      <c r="G38" s="16"/>
      <c r="H38" s="9">
        <v>-0.03415870228855324</v>
      </c>
      <c r="I38" s="32"/>
      <c r="J38" s="9">
        <v>-3.0961910652646703</v>
      </c>
      <c r="K38" s="32"/>
      <c r="L38" s="62">
        <v>40.93489495001896</v>
      </c>
    </row>
    <row r="39" spans="1:12" ht="11.25" customHeight="1">
      <c r="A39" s="31">
        <v>1989</v>
      </c>
      <c r="B39" s="62">
        <v>18.34959364644464</v>
      </c>
      <c r="C39" s="62">
        <v>21.175352203935798</v>
      </c>
      <c r="D39" s="9">
        <v>-3.8023770294536905</v>
      </c>
      <c r="E39" s="32"/>
      <c r="F39" s="9">
        <v>0.9708795379232462</v>
      </c>
      <c r="G39" s="16"/>
      <c r="H39" s="9">
        <v>0.00573893403928393</v>
      </c>
      <c r="I39" s="32"/>
      <c r="J39" s="9">
        <v>-2.8257585574911603</v>
      </c>
      <c r="K39" s="32"/>
      <c r="L39" s="62">
        <v>40.55604717033526</v>
      </c>
    </row>
    <row r="40" spans="1:11" ht="6" customHeight="1">
      <c r="A40" s="31"/>
      <c r="D40" s="9"/>
      <c r="E40" s="32"/>
      <c r="F40" s="9"/>
      <c r="G40" s="16"/>
      <c r="H40" s="9"/>
      <c r="I40" s="32"/>
      <c r="J40" s="9"/>
      <c r="K40" s="32"/>
    </row>
    <row r="41" spans="1:12" ht="11.25" customHeight="1">
      <c r="A41" s="31">
        <v>1990</v>
      </c>
      <c r="B41" s="62">
        <v>17.990291008288377</v>
      </c>
      <c r="C41" s="62">
        <v>21.843139647373608</v>
      </c>
      <c r="D41" s="9">
        <v>-4.8392612799484045</v>
      </c>
      <c r="E41" s="32"/>
      <c r="F41" s="9">
        <v>1.0147552270805913</v>
      </c>
      <c r="G41" s="16"/>
      <c r="H41" s="9">
        <v>-0.028342586217415176</v>
      </c>
      <c r="I41" s="32"/>
      <c r="J41" s="9">
        <v>-3.852848639085228</v>
      </c>
      <c r="K41" s="32"/>
      <c r="L41" s="62">
        <v>42.03554153339318</v>
      </c>
    </row>
    <row r="42" spans="1:12" ht="11.25" customHeight="1">
      <c r="A42" s="31">
        <v>1991</v>
      </c>
      <c r="B42" s="62">
        <v>17.77992915617659</v>
      </c>
      <c r="C42" s="62">
        <v>22.317000832465475</v>
      </c>
      <c r="D42" s="9">
        <v>-5.416670879548648</v>
      </c>
      <c r="E42" s="32"/>
      <c r="F42" s="9">
        <v>0.9017926655409847</v>
      </c>
      <c r="G42" s="16"/>
      <c r="H42" s="9">
        <v>-0.022193462281225037</v>
      </c>
      <c r="I42" s="32"/>
      <c r="J42" s="9">
        <v>-4.537071676288889</v>
      </c>
      <c r="K42" s="32"/>
      <c r="L42" s="62">
        <v>45.31374174696419</v>
      </c>
    </row>
    <row r="43" spans="1:12" ht="11.25" customHeight="1">
      <c r="A43" s="31">
        <v>1992</v>
      </c>
      <c r="B43" s="62">
        <v>17.487465207839595</v>
      </c>
      <c r="C43" s="62">
        <v>22.139575651817204</v>
      </c>
      <c r="D43" s="9">
        <v>-5.454705694777611</v>
      </c>
      <c r="E43" s="32"/>
      <c r="F43" s="9">
        <v>0.8131550820990827</v>
      </c>
      <c r="G43" s="16"/>
      <c r="H43" s="9">
        <v>-0.010559831299083586</v>
      </c>
      <c r="I43" s="32"/>
      <c r="J43" s="9">
        <v>-4.6521104439776115</v>
      </c>
      <c r="K43" s="32"/>
      <c r="L43" s="62">
        <v>48.0678553287088</v>
      </c>
    </row>
    <row r="44" spans="1:12" ht="11.25" customHeight="1">
      <c r="A44" s="31">
        <v>1993</v>
      </c>
      <c r="B44" s="62">
        <v>17.549339280040982</v>
      </c>
      <c r="C44" s="62">
        <v>21.426419373619538</v>
      </c>
      <c r="D44" s="9">
        <v>-4.566408702380356</v>
      </c>
      <c r="E44" s="32"/>
      <c r="F44" s="9">
        <v>0.7112335314049102</v>
      </c>
      <c r="G44" s="16"/>
      <c r="H44" s="9">
        <v>-0.021904922603113507</v>
      </c>
      <c r="I44" s="32"/>
      <c r="J44" s="9">
        <v>-3.8770800935785585</v>
      </c>
      <c r="K44" s="32"/>
      <c r="L44" s="62">
        <v>49.37950240406906</v>
      </c>
    </row>
    <row r="45" spans="1:12" ht="11.25" customHeight="1">
      <c r="A45" s="31">
        <v>1994</v>
      </c>
      <c r="B45" s="62">
        <v>18.07408715679982</v>
      </c>
      <c r="C45" s="62">
        <v>20.99165306142962</v>
      </c>
      <c r="D45" s="9">
        <v>-3.7167066567301767</v>
      </c>
      <c r="E45" s="32"/>
      <c r="F45" s="9">
        <v>0.8149788275229275</v>
      </c>
      <c r="G45" s="16"/>
      <c r="H45" s="9">
        <v>-0.015838075422552098</v>
      </c>
      <c r="I45" s="32"/>
      <c r="J45" s="9">
        <v>-2.9175659046298015</v>
      </c>
      <c r="K45" s="32"/>
      <c r="L45" s="62">
        <v>49.2956866731857</v>
      </c>
    </row>
    <row r="46" spans="1:12" ht="11.25" customHeight="1">
      <c r="A46" s="31">
        <v>1995</v>
      </c>
      <c r="B46" s="62">
        <v>18.456207986806973</v>
      </c>
      <c r="C46" s="62">
        <v>20.694436101721756</v>
      </c>
      <c r="D46" s="9">
        <v>-3.090300720265171</v>
      </c>
      <c r="E46" s="32"/>
      <c r="F46" s="9">
        <v>0.8251923528480234</v>
      </c>
      <c r="G46" s="16"/>
      <c r="H46" s="9">
        <v>0.02688025250236175</v>
      </c>
      <c r="I46" s="32"/>
      <c r="J46" s="9">
        <v>-2.238228114914786</v>
      </c>
      <c r="K46" s="32"/>
      <c r="L46" s="62">
        <v>49.2059881939856</v>
      </c>
    </row>
    <row r="47" spans="1:12" ht="11.25" customHeight="1">
      <c r="A47" s="31">
        <v>1996</v>
      </c>
      <c r="B47" s="62">
        <v>18.878925864096082</v>
      </c>
      <c r="C47" s="62">
        <v>20.274613990529204</v>
      </c>
      <c r="D47" s="9">
        <v>-2.2607650684975997</v>
      </c>
      <c r="E47" s="32"/>
      <c r="F47" s="9">
        <v>0.8627384749296836</v>
      </c>
      <c r="G47" s="16"/>
      <c r="H47" s="9">
        <v>0.002338467134793143</v>
      </c>
      <c r="I47" s="32"/>
      <c r="J47" s="9">
        <v>-1.3956881264331231</v>
      </c>
      <c r="K47" s="32"/>
      <c r="L47" s="62">
        <v>48.51114994121353</v>
      </c>
    </row>
    <row r="48" spans="1:12" ht="11.25" customHeight="1">
      <c r="A48" s="31">
        <v>1997</v>
      </c>
      <c r="B48" s="62">
        <v>19.292712630227577</v>
      </c>
      <c r="C48" s="62">
        <v>19.560026531063453</v>
      </c>
      <c r="D48" s="9">
        <v>-1.261178287036302</v>
      </c>
      <c r="E48" s="32"/>
      <c r="F48" s="9">
        <v>0.993265849317729</v>
      </c>
      <c r="G48" s="16"/>
      <c r="H48" s="9">
        <v>0.0005985368826977646</v>
      </c>
      <c r="I48" s="32"/>
      <c r="J48" s="9">
        <v>-0.2673139008358751</v>
      </c>
      <c r="K48" s="32"/>
      <c r="L48" s="62">
        <v>46.07932690252277</v>
      </c>
    </row>
    <row r="49" spans="1:12" ht="11.25" customHeight="1">
      <c r="A49" s="31">
        <v>1998</v>
      </c>
      <c r="B49" s="62">
        <v>19.961617512893664</v>
      </c>
      <c r="C49" s="62">
        <v>19.158610904057692</v>
      </c>
      <c r="D49" s="9">
        <v>-0.3469030282866526</v>
      </c>
      <c r="E49" s="32"/>
      <c r="F49" s="9">
        <v>1.1524251912458716</v>
      </c>
      <c r="G49" s="16"/>
      <c r="H49" s="9">
        <v>-0.002515554123248241</v>
      </c>
      <c r="I49" s="32"/>
      <c r="J49" s="9">
        <v>0.8030066088359709</v>
      </c>
      <c r="K49" s="32"/>
      <c r="L49" s="62">
        <v>43.13652503440049</v>
      </c>
    </row>
    <row r="50" spans="1:12" ht="11.25" customHeight="1">
      <c r="A50" s="31">
        <v>1999</v>
      </c>
      <c r="B50" s="62">
        <v>20.02459734852635</v>
      </c>
      <c r="C50" s="62">
        <v>18.648351046346008</v>
      </c>
      <c r="D50" s="9">
        <v>0.021036485153938862</v>
      </c>
      <c r="E50" s="32"/>
      <c r="F50" s="9">
        <v>1.3663964062671197</v>
      </c>
      <c r="G50" s="16"/>
      <c r="H50" s="9">
        <v>-0.011186589240714364</v>
      </c>
      <c r="I50" s="32"/>
      <c r="J50" s="9">
        <v>1.376246302180344</v>
      </c>
      <c r="K50" s="32"/>
      <c r="L50" s="62">
        <v>39.797994960008765</v>
      </c>
    </row>
    <row r="51" spans="1:11" ht="6" customHeight="1">
      <c r="A51" s="31"/>
      <c r="D51" s="9"/>
      <c r="E51" s="32"/>
      <c r="F51" s="9"/>
      <c r="G51" s="16"/>
      <c r="H51" s="9"/>
      <c r="I51" s="32"/>
      <c r="J51" s="9"/>
      <c r="K51" s="32"/>
    </row>
    <row r="52" spans="1:12" ht="11.25" customHeight="1">
      <c r="A52" s="31">
        <v>2000</v>
      </c>
      <c r="B52" s="62">
        <v>20.862825682781494</v>
      </c>
      <c r="C52" s="62">
        <v>18.429471233822078</v>
      </c>
      <c r="D52" s="9">
        <v>0.890172993629261</v>
      </c>
      <c r="E52" s="32"/>
      <c r="F52" s="9">
        <v>1.5640807749949786</v>
      </c>
      <c r="G52" s="16"/>
      <c r="H52" s="9">
        <v>-0.020899319664828057</v>
      </c>
      <c r="I52" s="32"/>
      <c r="J52" s="9">
        <v>2.433354448959412</v>
      </c>
      <c r="K52" s="32"/>
      <c r="L52" s="62">
        <v>35.12202256796914</v>
      </c>
    </row>
    <row r="53" spans="1:12" ht="11.25" customHeight="1">
      <c r="A53" s="31">
        <v>2001</v>
      </c>
      <c r="B53" s="62">
        <v>19.795919990297996</v>
      </c>
      <c r="C53" s="62">
        <v>18.52118038366644</v>
      </c>
      <c r="D53" s="9">
        <v>-0.32252196370099545</v>
      </c>
      <c r="E53" s="32"/>
      <c r="F53" s="9">
        <v>1.6201447745378126</v>
      </c>
      <c r="G53" s="16"/>
      <c r="H53" s="9">
        <v>-0.02288320420526095</v>
      </c>
      <c r="I53" s="32"/>
      <c r="J53" s="9">
        <v>1.2747396066315564</v>
      </c>
      <c r="K53" s="32"/>
      <c r="L53" s="62">
        <v>32.998882679342884</v>
      </c>
    </row>
    <row r="54" spans="1:12" ht="11.25" customHeight="1">
      <c r="A54" s="31">
        <v>2002</v>
      </c>
      <c r="B54" s="62">
        <v>17.85819586834194</v>
      </c>
      <c r="C54" s="62">
        <v>19.37825676404841</v>
      </c>
      <c r="D54" s="9">
        <v>-3.0584386803360823</v>
      </c>
      <c r="E54" s="32"/>
      <c r="F54" s="9">
        <v>1.5321051414476217</v>
      </c>
      <c r="G54" s="16"/>
      <c r="H54" s="9">
        <v>0.006272643181993372</v>
      </c>
      <c r="I54" s="32"/>
      <c r="J54" s="9">
        <v>-1.5200608957064674</v>
      </c>
      <c r="K54" s="32"/>
      <c r="L54" s="62">
        <v>34.11341825329531</v>
      </c>
    </row>
    <row r="55" spans="1:12" ht="11.25" customHeight="1">
      <c r="A55" s="31">
        <v>2003</v>
      </c>
      <c r="B55" s="62">
        <v>16.499349756795155</v>
      </c>
      <c r="C55" s="62">
        <v>19.99432599167874</v>
      </c>
      <c r="D55" s="9">
        <v>-4.9836675567979345</v>
      </c>
      <c r="E55" s="32"/>
      <c r="F55" s="9">
        <v>1.4401429146631002</v>
      </c>
      <c r="G55" s="16"/>
      <c r="H55" s="9">
        <v>0.04854840725125305</v>
      </c>
      <c r="I55" s="32"/>
      <c r="J55" s="9">
        <v>-3.4949762348835813</v>
      </c>
      <c r="K55" s="32"/>
      <c r="L55" s="62">
        <v>36.22334118561783</v>
      </c>
    </row>
    <row r="56" spans="1:12" ht="11.25" customHeight="1">
      <c r="A56" s="31">
        <v>2004</v>
      </c>
      <c r="B56" s="62">
        <v>16.34502176694762</v>
      </c>
      <c r="C56" s="62">
        <v>19.93280411138001</v>
      </c>
      <c r="D56" s="9">
        <v>-4.9372113967008815</v>
      </c>
      <c r="E56" s="32"/>
      <c r="F56" s="9">
        <v>1.3135274972878248</v>
      </c>
      <c r="G56" s="16"/>
      <c r="H56" s="9">
        <v>0.03590155498066706</v>
      </c>
      <c r="I56" s="32"/>
      <c r="J56" s="9">
        <v>-3.58778234443239</v>
      </c>
      <c r="K56" s="32"/>
      <c r="L56" s="62">
        <v>37.340607527330384</v>
      </c>
    </row>
    <row r="57" spans="1:12" ht="11.25" customHeight="1">
      <c r="A57" s="31">
        <v>2005</v>
      </c>
      <c r="B57" s="62">
        <v>17.604222347546774</v>
      </c>
      <c r="C57" s="62">
        <v>20.20617250651824</v>
      </c>
      <c r="D57" s="9">
        <v>-4.0344506289385285</v>
      </c>
      <c r="E57" s="32"/>
      <c r="F57" s="9">
        <v>1.4178620176707615</v>
      </c>
      <c r="G57" s="16"/>
      <c r="H57" s="9">
        <v>0.014638452296299929</v>
      </c>
      <c r="I57" s="32"/>
      <c r="J57" s="9">
        <v>-2.6019501589714666</v>
      </c>
      <c r="K57" s="32"/>
      <c r="L57" s="62">
        <v>37.533719114990724</v>
      </c>
    </row>
    <row r="58" spans="1:12" ht="11.25" customHeight="1">
      <c r="A58" s="31">
        <v>2006</v>
      </c>
      <c r="B58" s="62">
        <v>18.50320485967257</v>
      </c>
      <c r="C58" s="62">
        <v>20.410832341142495</v>
      </c>
      <c r="D58" s="9">
        <v>-3.339710513430895</v>
      </c>
      <c r="E58" s="32"/>
      <c r="F58" s="9">
        <v>1.4238201127907684</v>
      </c>
      <c r="G58" s="16"/>
      <c r="H58" s="9">
        <v>0.008262919170203067</v>
      </c>
      <c r="I58" s="32"/>
      <c r="J58" s="9">
        <v>-1.9076274814699234</v>
      </c>
      <c r="K58" s="32"/>
      <c r="L58" s="62">
        <v>37.117594022412106</v>
      </c>
    </row>
    <row r="59" spans="1:12" ht="11.25" customHeight="1">
      <c r="A59" s="31">
        <v>2007</v>
      </c>
      <c r="B59" s="62">
        <v>18.825588963754765</v>
      </c>
      <c r="C59" s="62">
        <v>20.002998032586927</v>
      </c>
      <c r="D59" s="9">
        <v>-2.5081543694710584</v>
      </c>
      <c r="E59" s="32"/>
      <c r="F59" s="9">
        <v>1.3673814054542197</v>
      </c>
      <c r="G59" s="16"/>
      <c r="H59" s="9">
        <v>-0.0373324693526302</v>
      </c>
      <c r="I59" s="32"/>
      <c r="J59" s="9">
        <v>-1.178105433369469</v>
      </c>
      <c r="K59" s="32"/>
      <c r="L59" s="62">
        <v>36.90826606696241</v>
      </c>
    </row>
    <row r="60" spans="1:12" ht="11.25" customHeight="1">
      <c r="A60" s="31">
        <v>2008</v>
      </c>
      <c r="B60" s="62">
        <v>17.74182767800213</v>
      </c>
      <c r="C60" s="62">
        <v>20.93931841749125</v>
      </c>
      <c r="D60" s="9">
        <v>-4.4856992566341445</v>
      </c>
      <c r="E60" s="32"/>
      <c r="F60" s="9">
        <v>1.2667873525844944</v>
      </c>
      <c r="G60" s="16"/>
      <c r="H60" s="9">
        <v>0.021421164560521642</v>
      </c>
      <c r="I60" s="32"/>
      <c r="J60" s="9">
        <v>-3.1974907394891283</v>
      </c>
      <c r="K60" s="32"/>
      <c r="L60" s="62">
        <v>40.795479550767176</v>
      </c>
    </row>
    <row r="61" spans="1:12" ht="3" customHeight="1" thickBot="1">
      <c r="A61" s="34"/>
      <c r="B61" s="70"/>
      <c r="C61" s="71"/>
      <c r="D61" s="32"/>
      <c r="E61" s="32"/>
      <c r="F61" s="32"/>
      <c r="G61" s="32"/>
      <c r="H61" s="32"/>
      <c r="I61" s="32"/>
      <c r="J61" s="32"/>
      <c r="K61" s="32"/>
      <c r="L61" s="71"/>
    </row>
    <row r="62" spans="1:13" s="39" customFormat="1" ht="14.25" customHeight="1">
      <c r="A62" s="55"/>
      <c r="B62" s="81"/>
      <c r="C62" s="82"/>
      <c r="D62" s="57"/>
      <c r="E62" s="57"/>
      <c r="F62" s="57"/>
      <c r="G62" s="57"/>
      <c r="H62" s="57"/>
      <c r="I62" s="57"/>
      <c r="J62" s="57"/>
      <c r="K62" s="57"/>
      <c r="L62" s="82"/>
      <c r="M62" s="37"/>
    </row>
    <row r="63" spans="1:13" s="41" customFormat="1" ht="11.25" customHeight="1">
      <c r="A63" s="40" t="s">
        <v>50</v>
      </c>
      <c r="B63" s="72"/>
      <c r="C63" s="73"/>
      <c r="D63" s="42"/>
      <c r="E63" s="42"/>
      <c r="F63" s="42"/>
      <c r="G63" s="42"/>
      <c r="H63" s="42"/>
      <c r="I63" s="42"/>
      <c r="J63" s="42"/>
      <c r="K63" s="42"/>
      <c r="L63" s="73"/>
      <c r="M63" s="43"/>
    </row>
    <row r="64" spans="1:12" s="41" customFormat="1" ht="11.25" customHeight="1">
      <c r="A64" s="40" t="s">
        <v>95</v>
      </c>
      <c r="B64" s="72"/>
      <c r="C64" s="72"/>
      <c r="F64" s="74"/>
      <c r="G64" s="43"/>
      <c r="L64" s="72"/>
    </row>
    <row r="65" spans="1:13" s="41" customFormat="1" ht="5.25" customHeight="1">
      <c r="A65" s="40"/>
      <c r="B65" s="72"/>
      <c r="C65" s="75"/>
      <c r="D65" s="44"/>
      <c r="E65" s="44"/>
      <c r="F65" s="44"/>
      <c r="G65" s="44"/>
      <c r="H65" s="44"/>
      <c r="I65" s="44"/>
      <c r="J65" s="44"/>
      <c r="K65" s="44"/>
      <c r="L65" s="72"/>
      <c r="M65" s="43"/>
    </row>
    <row r="66" spans="1:13" s="41" customFormat="1" ht="11.25" customHeight="1">
      <c r="A66" s="40" t="s">
        <v>78</v>
      </c>
      <c r="B66" s="72"/>
      <c r="C66" s="72"/>
      <c r="J66" s="43"/>
      <c r="K66" s="43"/>
      <c r="L66" s="72"/>
      <c r="M66" s="43"/>
    </row>
    <row r="67" spans="1:13" s="47" customFormat="1" ht="3" customHeight="1">
      <c r="A67" s="46"/>
      <c r="B67" s="76"/>
      <c r="C67" s="77"/>
      <c r="D67" s="48"/>
      <c r="E67" s="48"/>
      <c r="F67" s="48"/>
      <c r="G67" s="48"/>
      <c r="H67" s="49"/>
      <c r="I67" s="49"/>
      <c r="J67" s="48"/>
      <c r="K67" s="48"/>
      <c r="L67" s="77"/>
      <c r="M67" s="50"/>
    </row>
    <row r="68" spans="1:12" ht="12" customHeight="1">
      <c r="A68" s="51"/>
      <c r="B68" s="79"/>
      <c r="C68" s="79"/>
      <c r="D68" s="52"/>
      <c r="E68" s="52"/>
      <c r="F68" s="52"/>
      <c r="G68" s="52"/>
      <c r="H68" s="52"/>
      <c r="I68" s="52"/>
      <c r="J68" s="52"/>
      <c r="K68" s="52"/>
      <c r="L68" s="79"/>
    </row>
    <row r="69" spans="10:12" ht="12.75">
      <c r="J69" s="9"/>
      <c r="K69" s="9"/>
      <c r="L69" s="80"/>
    </row>
    <row r="70" spans="10:11" ht="12.75">
      <c r="J70" s="9"/>
      <c r="K70" s="9"/>
    </row>
    <row r="71" spans="1:11" ht="12.75">
      <c r="A71" s="53" t="s">
        <v>88</v>
      </c>
      <c r="B71" s="340">
        <f>'F-1'!B71</f>
        <v>39826.58221064815</v>
      </c>
      <c r="J71" s="9"/>
      <c r="K71" s="9"/>
    </row>
  </sheetData>
  <sheetProtection/>
  <mergeCells count="7">
    <mergeCell ref="H6:I6"/>
    <mergeCell ref="H7:I7"/>
    <mergeCell ref="J7:K7"/>
    <mergeCell ref="D6:E6"/>
    <mergeCell ref="D7:E7"/>
    <mergeCell ref="F6:G6"/>
    <mergeCell ref="F7:G7"/>
  </mergeCells>
  <printOptions/>
  <pageMargins left="0.25" right="0.25" top="0.25" bottom="0.25" header="0" footer="0"/>
  <pageSetup fitToHeight="1" fitToWidth="1" horizontalDpi="600" verticalDpi="600" orientation="portrait"/>
  <colBreaks count="1" manualBreakCount="1">
    <brk id="12" min="1" max="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13.6640625" defaultRowHeight="15"/>
  <cols>
    <col min="1" max="1" width="5.6640625" style="53" customWidth="1"/>
    <col min="2" max="2" width="5.99609375" style="9" customWidth="1"/>
    <col min="3" max="3" width="2.5546875" style="9" customWidth="1"/>
    <col min="4" max="4" width="5.99609375" style="9" customWidth="1"/>
    <col min="5" max="5" width="2.5546875" style="9" customWidth="1"/>
    <col min="6" max="6" width="5.99609375" style="9" customWidth="1"/>
    <col min="7" max="7" width="2.5546875" style="9" customWidth="1"/>
    <col min="8" max="8" width="10.4453125" style="62" customWidth="1"/>
    <col min="9" max="9" width="4.3359375" style="9" customWidth="1"/>
    <col min="10" max="10" width="2.5546875" style="9" customWidth="1"/>
    <col min="11" max="11" width="5.99609375" style="9" customWidth="1"/>
    <col min="12" max="12" width="2.5546875" style="9" customWidth="1"/>
    <col min="13" max="13" width="7.3359375" style="8" customWidth="1"/>
    <col min="14" max="14" width="2.5546875" style="8" customWidth="1"/>
    <col min="15" max="15" width="5.99609375" style="8" customWidth="1"/>
    <col min="16" max="16" width="2.5546875" style="9" customWidth="1"/>
    <col min="17" max="17" width="9.6640625" style="8" customWidth="1"/>
    <col min="18" max="16384" width="13.6640625" style="8" customWidth="1"/>
  </cols>
  <sheetData>
    <row r="1" spans="1:16" s="18" customFormat="1" ht="11.25" customHeight="1">
      <c r="A1" s="83" t="s">
        <v>109</v>
      </c>
      <c r="B1" s="19"/>
      <c r="C1" s="19"/>
      <c r="D1" s="19"/>
      <c r="E1" s="19"/>
      <c r="F1" s="19"/>
      <c r="G1" s="19"/>
      <c r="H1" s="3"/>
      <c r="I1" s="19"/>
      <c r="J1" s="19"/>
      <c r="K1" s="19"/>
      <c r="L1" s="19"/>
      <c r="P1" s="19"/>
    </row>
    <row r="2" spans="1:16" s="11" customFormat="1" ht="11.25" customHeight="1">
      <c r="A2" s="84" t="s">
        <v>127</v>
      </c>
      <c r="B2" s="12"/>
      <c r="C2" s="12"/>
      <c r="D2" s="12"/>
      <c r="E2" s="12"/>
      <c r="F2" s="12"/>
      <c r="G2" s="12"/>
      <c r="H2" s="65"/>
      <c r="I2" s="12"/>
      <c r="J2" s="12"/>
      <c r="K2" s="12"/>
      <c r="L2" s="12"/>
      <c r="M2" s="12"/>
      <c r="N2" s="12"/>
      <c r="O2" s="12"/>
      <c r="P2" s="13"/>
    </row>
    <row r="3" spans="1:15" ht="11.25" customHeight="1">
      <c r="A3" s="53" t="s">
        <v>46</v>
      </c>
      <c r="B3" s="16"/>
      <c r="C3" s="16"/>
      <c r="D3" s="16"/>
      <c r="E3" s="16"/>
      <c r="F3" s="16"/>
      <c r="G3" s="16"/>
      <c r="H3" s="1"/>
      <c r="I3" s="16"/>
      <c r="J3" s="16"/>
      <c r="K3" s="16"/>
      <c r="L3" s="16"/>
      <c r="M3" s="16"/>
      <c r="N3" s="16"/>
      <c r="O3" s="16"/>
    </row>
    <row r="4" spans="1:16" ht="11.25" customHeight="1">
      <c r="A4" s="85"/>
      <c r="P4" s="52"/>
    </row>
    <row r="5" spans="1:16" s="18" customFormat="1" ht="11.25" customHeight="1">
      <c r="A5" s="86"/>
      <c r="B5" s="381" t="s">
        <v>13</v>
      </c>
      <c r="C5" s="381"/>
      <c r="D5" s="381" t="s">
        <v>16</v>
      </c>
      <c r="E5" s="381"/>
      <c r="F5" s="381" t="s">
        <v>11</v>
      </c>
      <c r="G5" s="381"/>
      <c r="H5" s="2"/>
      <c r="I5" s="381" t="s">
        <v>21</v>
      </c>
      <c r="J5" s="381"/>
      <c r="K5" s="17" t="s">
        <v>18</v>
      </c>
      <c r="L5" s="17"/>
      <c r="M5" s="17"/>
      <c r="N5" s="17"/>
      <c r="O5" s="17"/>
      <c r="P5" s="87"/>
    </row>
    <row r="6" spans="1:16" s="18" customFormat="1" ht="11.25" customHeight="1">
      <c r="A6" s="86"/>
      <c r="B6" s="381" t="s">
        <v>14</v>
      </c>
      <c r="C6" s="381"/>
      <c r="D6" s="381" t="s">
        <v>17</v>
      </c>
      <c r="E6" s="381"/>
      <c r="F6" s="381" t="s">
        <v>19</v>
      </c>
      <c r="G6" s="381"/>
      <c r="H6" s="2" t="s">
        <v>20</v>
      </c>
      <c r="I6" s="381" t="s">
        <v>22</v>
      </c>
      <c r="J6" s="381"/>
      <c r="K6" s="381" t="s">
        <v>66</v>
      </c>
      <c r="L6" s="381"/>
      <c r="M6" s="381" t="s">
        <v>24</v>
      </c>
      <c r="N6" s="381"/>
      <c r="O6" s="381" t="s">
        <v>4</v>
      </c>
      <c r="P6" s="385"/>
    </row>
    <row r="7" spans="1:16" s="18" customFormat="1" ht="11.25" customHeight="1">
      <c r="A7" s="88"/>
      <c r="B7" s="381" t="s">
        <v>15</v>
      </c>
      <c r="C7" s="381"/>
      <c r="D7" s="381" t="s">
        <v>15</v>
      </c>
      <c r="E7" s="381"/>
      <c r="F7" s="381" t="s">
        <v>15</v>
      </c>
      <c r="G7" s="381"/>
      <c r="H7" s="2" t="s">
        <v>15</v>
      </c>
      <c r="I7" s="381" t="s">
        <v>15</v>
      </c>
      <c r="J7" s="381"/>
      <c r="K7" s="381" t="s">
        <v>23</v>
      </c>
      <c r="L7" s="381"/>
      <c r="M7" s="381" t="s">
        <v>25</v>
      </c>
      <c r="N7" s="381"/>
      <c r="O7" s="381" t="s">
        <v>2</v>
      </c>
      <c r="P7" s="386"/>
    </row>
    <row r="8" spans="1:16" s="47" customFormat="1" ht="3" customHeight="1">
      <c r="A8" s="89"/>
      <c r="B8" s="22"/>
      <c r="C8" s="22"/>
      <c r="D8" s="22"/>
      <c r="E8" s="22"/>
      <c r="F8" s="22"/>
      <c r="G8" s="22"/>
      <c r="H8" s="5"/>
      <c r="I8" s="22"/>
      <c r="J8" s="22"/>
      <c r="K8" s="22"/>
      <c r="L8" s="22"/>
      <c r="M8" s="22"/>
      <c r="N8" s="22"/>
      <c r="O8" s="22"/>
      <c r="P8" s="90"/>
    </row>
    <row r="9" spans="1:16" ht="3" customHeight="1">
      <c r="A9" s="85"/>
      <c r="B9" s="16"/>
      <c r="C9" s="16"/>
      <c r="D9" s="16"/>
      <c r="E9" s="16"/>
      <c r="F9" s="16"/>
      <c r="G9" s="16"/>
      <c r="H9" s="1"/>
      <c r="I9" s="16"/>
      <c r="J9" s="16"/>
      <c r="K9" s="16"/>
      <c r="L9" s="16"/>
      <c r="M9" s="16" t="s">
        <v>18</v>
      </c>
      <c r="N9" s="16"/>
      <c r="O9" s="91"/>
      <c r="P9" s="52"/>
    </row>
    <row r="10" spans="1:16" ht="11.25" customHeight="1" hidden="1">
      <c r="A10" s="14">
        <v>1962</v>
      </c>
      <c r="B10" s="8">
        <v>45.571</v>
      </c>
      <c r="C10" s="8"/>
      <c r="D10" s="8">
        <v>20.523</v>
      </c>
      <c r="E10" s="8"/>
      <c r="F10" s="8">
        <v>17.046</v>
      </c>
      <c r="G10" s="8"/>
      <c r="H10" s="62">
        <v>12.534</v>
      </c>
      <c r="I10" s="8">
        <v>2.016</v>
      </c>
      <c r="J10" s="8"/>
      <c r="K10" s="8">
        <v>1.142</v>
      </c>
      <c r="L10" s="330"/>
      <c r="M10" s="8">
        <v>0.8440000000000083</v>
      </c>
      <c r="O10" s="8">
        <v>99.676</v>
      </c>
      <c r="P10" s="374"/>
    </row>
    <row r="11" spans="1:16" ht="11.25" customHeight="1" hidden="1">
      <c r="A11" s="14">
        <v>1963</v>
      </c>
      <c r="B11" s="8">
        <v>47.588</v>
      </c>
      <c r="C11" s="8"/>
      <c r="D11" s="8">
        <v>21.579</v>
      </c>
      <c r="E11" s="8"/>
      <c r="F11" s="8">
        <v>19.804</v>
      </c>
      <c r="G11" s="8"/>
      <c r="H11" s="62">
        <v>13.194</v>
      </c>
      <c r="I11" s="8">
        <v>2.167</v>
      </c>
      <c r="J11" s="8"/>
      <c r="K11" s="8">
        <v>1.205</v>
      </c>
      <c r="L11" s="330"/>
      <c r="M11" s="8">
        <v>1.0229999999999961</v>
      </c>
      <c r="O11" s="8">
        <v>106.56</v>
      </c>
      <c r="P11" s="374"/>
    </row>
    <row r="12" spans="1:16" ht="11.25" customHeight="1" hidden="1">
      <c r="A12" s="14">
        <v>1964</v>
      </c>
      <c r="B12" s="8">
        <v>48.697</v>
      </c>
      <c r="C12" s="8"/>
      <c r="D12" s="8">
        <v>23.493</v>
      </c>
      <c r="E12" s="8"/>
      <c r="F12" s="8">
        <v>21.963</v>
      </c>
      <c r="G12" s="8"/>
      <c r="H12" s="62">
        <v>13.731</v>
      </c>
      <c r="I12" s="8">
        <v>2.394</v>
      </c>
      <c r="J12" s="8"/>
      <c r="K12" s="8">
        <v>1.252</v>
      </c>
      <c r="L12" s="330"/>
      <c r="M12" s="8">
        <v>1.0830000000000126</v>
      </c>
      <c r="O12" s="8">
        <v>112.613</v>
      </c>
      <c r="P12" s="374"/>
    </row>
    <row r="13" spans="1:16" ht="11.25" customHeight="1" hidden="1">
      <c r="A13" s="14">
        <v>1965</v>
      </c>
      <c r="B13" s="8">
        <v>48.792</v>
      </c>
      <c r="C13" s="8"/>
      <c r="D13" s="8">
        <v>25.461</v>
      </c>
      <c r="E13" s="8"/>
      <c r="F13" s="8">
        <v>22.242</v>
      </c>
      <c r="G13" s="8"/>
      <c r="H13" s="62">
        <v>14.57</v>
      </c>
      <c r="I13" s="8">
        <v>2.716</v>
      </c>
      <c r="J13" s="8"/>
      <c r="K13" s="8">
        <v>1.442</v>
      </c>
      <c r="L13" s="330"/>
      <c r="M13" s="8">
        <v>1.5940000000000083</v>
      </c>
      <c r="O13" s="8">
        <v>116.817</v>
      </c>
      <c r="P13" s="374"/>
    </row>
    <row r="14" spans="1:16" ht="11.25" customHeight="1" hidden="1">
      <c r="A14" s="14">
        <v>1966</v>
      </c>
      <c r="B14" s="8">
        <v>55.446</v>
      </c>
      <c r="C14" s="8"/>
      <c r="D14" s="8">
        <v>30.073</v>
      </c>
      <c r="E14" s="8"/>
      <c r="F14" s="8">
        <v>25.546</v>
      </c>
      <c r="G14" s="8"/>
      <c r="H14" s="62">
        <v>13.062</v>
      </c>
      <c r="I14" s="8">
        <v>3.066</v>
      </c>
      <c r="J14" s="8"/>
      <c r="K14" s="8">
        <v>1.767</v>
      </c>
      <c r="L14" s="330"/>
      <c r="M14" s="8">
        <v>1.875</v>
      </c>
      <c r="O14" s="8">
        <v>130.835</v>
      </c>
      <c r="P14" s="374"/>
    </row>
    <row r="15" spans="1:16" ht="11.25" customHeight="1" hidden="1">
      <c r="A15" s="14">
        <v>1967</v>
      </c>
      <c r="B15" s="8">
        <v>61.526</v>
      </c>
      <c r="C15" s="8"/>
      <c r="D15" s="8">
        <v>33.971</v>
      </c>
      <c r="E15" s="8"/>
      <c r="F15" s="8">
        <v>32.619</v>
      </c>
      <c r="G15" s="8"/>
      <c r="H15" s="62">
        <v>13.719</v>
      </c>
      <c r="I15" s="8">
        <v>2.978</v>
      </c>
      <c r="J15" s="8"/>
      <c r="K15" s="8">
        <v>1.901</v>
      </c>
      <c r="L15" s="330"/>
      <c r="M15" s="8">
        <v>2.108000000000004</v>
      </c>
      <c r="O15" s="8">
        <v>148.822</v>
      </c>
      <c r="P15" s="374"/>
    </row>
    <row r="16" spans="1:16" ht="11.25" customHeight="1" hidden="1">
      <c r="A16" s="14">
        <v>1968</v>
      </c>
      <c r="B16" s="8">
        <v>68.726</v>
      </c>
      <c r="C16" s="8"/>
      <c r="D16" s="8">
        <v>28.665</v>
      </c>
      <c r="E16" s="8"/>
      <c r="F16" s="8">
        <v>33.923</v>
      </c>
      <c r="G16" s="8"/>
      <c r="H16" s="62">
        <v>14.079</v>
      </c>
      <c r="I16" s="8">
        <v>3.051</v>
      </c>
      <c r="J16" s="8"/>
      <c r="K16" s="8">
        <v>2.038</v>
      </c>
      <c r="L16" s="330"/>
      <c r="M16" s="8">
        <v>2.491000000000014</v>
      </c>
      <c r="O16" s="8">
        <v>152.973</v>
      </c>
      <c r="P16" s="374"/>
    </row>
    <row r="17" spans="1:16" ht="11.25" customHeight="1">
      <c r="A17" s="14">
        <v>1969</v>
      </c>
      <c r="B17" s="8">
        <v>87.249</v>
      </c>
      <c r="C17" s="8"/>
      <c r="D17" s="8">
        <v>36.678</v>
      </c>
      <c r="E17" s="8"/>
      <c r="F17" s="8">
        <v>39.015</v>
      </c>
      <c r="G17" s="8"/>
      <c r="H17" s="62">
        <v>15.222</v>
      </c>
      <c r="I17" s="8">
        <v>3.491</v>
      </c>
      <c r="J17" s="8"/>
      <c r="K17" s="8">
        <v>2.319</v>
      </c>
      <c r="L17" s="330"/>
      <c r="M17" s="8">
        <v>2.907999999999987</v>
      </c>
      <c r="O17" s="8">
        <v>186.882</v>
      </c>
      <c r="P17" s="374"/>
    </row>
    <row r="18" spans="1:16" ht="6" customHeight="1">
      <c r="A18" s="14"/>
      <c r="C18" s="8"/>
      <c r="I18" s="8"/>
      <c r="J18" s="8"/>
      <c r="K18" s="8"/>
      <c r="L18" s="330"/>
      <c r="P18" s="374"/>
    </row>
    <row r="19" spans="1:16" ht="11.25" customHeight="1">
      <c r="A19" s="14">
        <v>1970</v>
      </c>
      <c r="B19" s="8">
        <v>90.412</v>
      </c>
      <c r="C19" s="8"/>
      <c r="D19" s="8">
        <v>32.829</v>
      </c>
      <c r="E19" s="8"/>
      <c r="F19" s="8">
        <v>44.362</v>
      </c>
      <c r="G19" s="8"/>
      <c r="H19" s="62">
        <v>15.705</v>
      </c>
      <c r="I19" s="8">
        <v>3.644</v>
      </c>
      <c r="J19" s="8"/>
      <c r="K19" s="8">
        <v>2.43</v>
      </c>
      <c r="L19" s="330"/>
      <c r="M19" s="8">
        <v>3.4249999999999545</v>
      </c>
      <c r="O19" s="8">
        <v>192.807</v>
      </c>
      <c r="P19" s="374"/>
    </row>
    <row r="20" spans="1:16" ht="11.25" customHeight="1">
      <c r="A20" s="14">
        <v>1971</v>
      </c>
      <c r="B20" s="8">
        <v>86.23</v>
      </c>
      <c r="C20" s="8"/>
      <c r="D20" s="8">
        <v>26.785</v>
      </c>
      <c r="E20" s="8"/>
      <c r="F20" s="8">
        <v>47.325</v>
      </c>
      <c r="G20" s="8"/>
      <c r="H20" s="62">
        <v>16.614</v>
      </c>
      <c r="I20" s="8">
        <v>3.735</v>
      </c>
      <c r="J20" s="8"/>
      <c r="K20" s="8">
        <v>2.591</v>
      </c>
      <c r="L20" s="330"/>
      <c r="M20" s="8">
        <v>3.8589999999999804</v>
      </c>
      <c r="O20" s="8">
        <v>187.139</v>
      </c>
      <c r="P20" s="374"/>
    </row>
    <row r="21" spans="1:16" ht="11.25" customHeight="1">
      <c r="A21" s="14">
        <v>1972</v>
      </c>
      <c r="B21" s="8">
        <v>94.737</v>
      </c>
      <c r="C21" s="8"/>
      <c r="D21" s="8">
        <v>32.166</v>
      </c>
      <c r="E21" s="8"/>
      <c r="F21" s="8">
        <v>52.574</v>
      </c>
      <c r="G21" s="8"/>
      <c r="H21" s="62">
        <v>15.477</v>
      </c>
      <c r="I21" s="8">
        <v>5.436</v>
      </c>
      <c r="J21" s="8"/>
      <c r="K21" s="8">
        <v>3.287</v>
      </c>
      <c r="L21" s="330"/>
      <c r="M21" s="8">
        <v>3.632000000000005</v>
      </c>
      <c r="O21" s="8">
        <v>207.309</v>
      </c>
      <c r="P21" s="374"/>
    </row>
    <row r="22" spans="1:16" ht="11.25" customHeight="1">
      <c r="A22" s="14">
        <v>1973</v>
      </c>
      <c r="B22" s="8">
        <v>103.246</v>
      </c>
      <c r="C22" s="8"/>
      <c r="D22" s="8">
        <v>36.153</v>
      </c>
      <c r="E22" s="8"/>
      <c r="F22" s="8">
        <v>63.115</v>
      </c>
      <c r="G22" s="8"/>
      <c r="H22" s="62">
        <v>16.26</v>
      </c>
      <c r="I22" s="8">
        <v>4.917</v>
      </c>
      <c r="J22" s="8"/>
      <c r="K22" s="8">
        <v>3.188</v>
      </c>
      <c r="L22" s="330"/>
      <c r="M22" s="8">
        <v>3.920000000000016</v>
      </c>
      <c r="O22" s="8">
        <v>230.799</v>
      </c>
      <c r="P22" s="374"/>
    </row>
    <row r="23" spans="1:16" ht="11.25" customHeight="1">
      <c r="A23" s="14">
        <v>1974</v>
      </c>
      <c r="B23" s="8">
        <v>118.952</v>
      </c>
      <c r="C23" s="8"/>
      <c r="D23" s="8">
        <v>38.62</v>
      </c>
      <c r="E23" s="8"/>
      <c r="F23" s="8">
        <v>75.071</v>
      </c>
      <c r="G23" s="8"/>
      <c r="H23" s="62">
        <v>16.844</v>
      </c>
      <c r="I23" s="8">
        <v>5.035</v>
      </c>
      <c r="J23" s="8"/>
      <c r="K23" s="8">
        <v>3.334</v>
      </c>
      <c r="L23" s="330"/>
      <c r="M23" s="8">
        <v>5.367999999999995</v>
      </c>
      <c r="O23" s="8">
        <v>263.224</v>
      </c>
      <c r="P23" s="374"/>
    </row>
    <row r="24" spans="1:16" ht="11.25" customHeight="1">
      <c r="A24" s="14">
        <v>1975</v>
      </c>
      <c r="B24" s="8">
        <v>122.386</v>
      </c>
      <c r="C24" s="8"/>
      <c r="D24" s="8">
        <v>40.621</v>
      </c>
      <c r="E24" s="8"/>
      <c r="F24" s="8">
        <v>84.534</v>
      </c>
      <c r="G24" s="8"/>
      <c r="H24" s="62">
        <v>16.551</v>
      </c>
      <c r="I24" s="8">
        <v>4.611</v>
      </c>
      <c r="J24" s="8"/>
      <c r="K24" s="8">
        <v>3.676</v>
      </c>
      <c r="L24" s="330"/>
      <c r="M24" s="8">
        <v>6.711000000000013</v>
      </c>
      <c r="O24" s="8">
        <v>279.09</v>
      </c>
      <c r="P24" s="374"/>
    </row>
    <row r="25" spans="1:16" ht="11.25" customHeight="1">
      <c r="A25" s="14">
        <v>1976</v>
      </c>
      <c r="B25" s="8">
        <v>131.603</v>
      </c>
      <c r="C25" s="8"/>
      <c r="D25" s="8">
        <v>41.409</v>
      </c>
      <c r="E25" s="8"/>
      <c r="F25" s="8">
        <v>90.769</v>
      </c>
      <c r="G25" s="8"/>
      <c r="H25" s="62">
        <v>16.963</v>
      </c>
      <c r="I25" s="8">
        <v>5.216</v>
      </c>
      <c r="J25" s="8"/>
      <c r="K25" s="8">
        <v>4.074</v>
      </c>
      <c r="L25" s="330"/>
      <c r="M25" s="8">
        <v>8.025999999999954</v>
      </c>
      <c r="O25" s="8">
        <v>298.06</v>
      </c>
      <c r="P25" s="374"/>
    </row>
    <row r="26" spans="1:16" ht="11.25" customHeight="1">
      <c r="A26" s="14">
        <v>1977</v>
      </c>
      <c r="B26" s="8">
        <v>157.626</v>
      </c>
      <c r="C26" s="8"/>
      <c r="D26" s="8">
        <v>54.892</v>
      </c>
      <c r="E26" s="8"/>
      <c r="F26" s="8">
        <v>106.485</v>
      </c>
      <c r="G26" s="8"/>
      <c r="H26" s="62">
        <v>17.548</v>
      </c>
      <c r="I26" s="8">
        <v>7.327</v>
      </c>
      <c r="J26" s="8"/>
      <c r="K26" s="8">
        <v>5.15</v>
      </c>
      <c r="L26" s="330"/>
      <c r="M26" s="8">
        <v>6.531000000000063</v>
      </c>
      <c r="O26" s="8">
        <v>355.559</v>
      </c>
      <c r="P26" s="374"/>
    </row>
    <row r="27" spans="1:16" ht="11.25" customHeight="1">
      <c r="A27" s="14">
        <v>1978</v>
      </c>
      <c r="B27" s="8">
        <v>180.988</v>
      </c>
      <c r="C27" s="8"/>
      <c r="D27" s="8">
        <v>59.952</v>
      </c>
      <c r="E27" s="8"/>
      <c r="F27" s="8">
        <v>120.967</v>
      </c>
      <c r="G27" s="8"/>
      <c r="H27" s="62">
        <v>18.376</v>
      </c>
      <c r="I27" s="8">
        <v>5.285</v>
      </c>
      <c r="J27" s="8"/>
      <c r="K27" s="8">
        <v>6.573</v>
      </c>
      <c r="L27" s="330"/>
      <c r="M27" s="8">
        <v>7.420000000000016</v>
      </c>
      <c r="O27" s="8">
        <v>399.561</v>
      </c>
      <c r="P27" s="374"/>
    </row>
    <row r="28" spans="1:17" ht="11.25" customHeight="1">
      <c r="A28" s="14">
        <v>1979</v>
      </c>
      <c r="B28" s="8">
        <v>217.841</v>
      </c>
      <c r="C28" s="8"/>
      <c r="D28" s="8">
        <v>65.677</v>
      </c>
      <c r="E28" s="8"/>
      <c r="F28" s="8">
        <v>138.939</v>
      </c>
      <c r="G28" s="8"/>
      <c r="H28" s="62">
        <v>18.745</v>
      </c>
      <c r="I28" s="8">
        <v>5.411</v>
      </c>
      <c r="J28" s="8"/>
      <c r="K28" s="8">
        <v>7.439</v>
      </c>
      <c r="L28" s="330"/>
      <c r="M28" s="8">
        <v>9.25</v>
      </c>
      <c r="O28" s="8">
        <v>463.302</v>
      </c>
      <c r="P28" s="374"/>
      <c r="Q28" s="94"/>
    </row>
    <row r="29" spans="1:17" ht="6" customHeight="1">
      <c r="A29" s="14"/>
      <c r="C29" s="8"/>
      <c r="I29" s="8"/>
      <c r="J29" s="8"/>
      <c r="K29" s="8"/>
      <c r="L29" s="330"/>
      <c r="P29" s="374"/>
      <c r="Q29" s="94"/>
    </row>
    <row r="30" spans="1:16" ht="11.25" customHeight="1">
      <c r="A30" s="14">
        <v>1980</v>
      </c>
      <c r="B30" s="8">
        <v>244.069</v>
      </c>
      <c r="C30" s="8"/>
      <c r="D30" s="8">
        <v>64.6</v>
      </c>
      <c r="E30" s="8"/>
      <c r="F30" s="8">
        <v>157.803</v>
      </c>
      <c r="G30" s="8"/>
      <c r="H30" s="62">
        <v>24.329</v>
      </c>
      <c r="I30" s="8">
        <v>6.389</v>
      </c>
      <c r="J30" s="8"/>
      <c r="K30" s="8">
        <v>7.174</v>
      </c>
      <c r="L30" s="330"/>
      <c r="M30" s="8">
        <v>12.74799999999999</v>
      </c>
      <c r="O30" s="8">
        <v>517.112</v>
      </c>
      <c r="P30" s="374"/>
    </row>
    <row r="31" spans="1:16" ht="11.25" customHeight="1">
      <c r="A31" s="14">
        <v>1981</v>
      </c>
      <c r="B31" s="8">
        <v>285.917</v>
      </c>
      <c r="C31" s="8"/>
      <c r="D31" s="8">
        <v>61.137</v>
      </c>
      <c r="E31" s="8"/>
      <c r="F31" s="8">
        <v>182.72</v>
      </c>
      <c r="G31" s="8"/>
      <c r="H31" s="62">
        <v>40.839</v>
      </c>
      <c r="I31" s="8">
        <v>6.787</v>
      </c>
      <c r="J31" s="8"/>
      <c r="K31" s="8">
        <v>8.083</v>
      </c>
      <c r="L31" s="330"/>
      <c r="M31" s="8">
        <v>13.788999999999987</v>
      </c>
      <c r="O31" s="8">
        <v>599.272</v>
      </c>
      <c r="P31" s="374"/>
    </row>
    <row r="32" spans="1:16" ht="11.25" customHeight="1">
      <c r="A32" s="14">
        <v>1982</v>
      </c>
      <c r="B32" s="8">
        <v>297.744</v>
      </c>
      <c r="C32" s="8"/>
      <c r="D32" s="8">
        <v>49.207</v>
      </c>
      <c r="E32" s="8"/>
      <c r="F32" s="8">
        <v>201.498</v>
      </c>
      <c r="G32" s="8"/>
      <c r="H32" s="62">
        <v>36.311</v>
      </c>
      <c r="I32" s="8">
        <v>7.991</v>
      </c>
      <c r="J32" s="8"/>
      <c r="K32" s="8">
        <v>8.854</v>
      </c>
      <c r="L32" s="330"/>
      <c r="M32" s="8">
        <v>16.16099999999983</v>
      </c>
      <c r="O32" s="8">
        <v>617.766</v>
      </c>
      <c r="P32" s="374"/>
    </row>
    <row r="33" spans="1:16" ht="11.25" customHeight="1">
      <c r="A33" s="14">
        <v>1983</v>
      </c>
      <c r="B33" s="8">
        <v>288.938</v>
      </c>
      <c r="C33" s="8"/>
      <c r="D33" s="8">
        <v>37.022</v>
      </c>
      <c r="E33" s="8"/>
      <c r="F33" s="8">
        <v>208.994</v>
      </c>
      <c r="G33" s="8"/>
      <c r="H33" s="62">
        <v>35.3</v>
      </c>
      <c r="I33" s="8">
        <v>6.053</v>
      </c>
      <c r="J33" s="8"/>
      <c r="K33" s="8">
        <v>8.655</v>
      </c>
      <c r="L33" s="330"/>
      <c r="M33" s="8">
        <v>15.600000000000136</v>
      </c>
      <c r="O33" s="8">
        <v>600.562</v>
      </c>
      <c r="P33" s="374"/>
    </row>
    <row r="34" spans="1:16" ht="11.25" customHeight="1">
      <c r="A34" s="14">
        <v>1984</v>
      </c>
      <c r="B34" s="8">
        <v>298.415</v>
      </c>
      <c r="C34" s="8"/>
      <c r="D34" s="8">
        <v>56.893</v>
      </c>
      <c r="E34" s="8"/>
      <c r="F34" s="8">
        <v>239.376</v>
      </c>
      <c r="G34" s="8"/>
      <c r="H34" s="62">
        <v>37.361</v>
      </c>
      <c r="I34" s="8">
        <v>6.01</v>
      </c>
      <c r="J34" s="8"/>
      <c r="K34" s="8">
        <v>11.37</v>
      </c>
      <c r="L34" s="330"/>
      <c r="M34" s="8">
        <v>17.061000000000035</v>
      </c>
      <c r="O34" s="8">
        <v>666.486</v>
      </c>
      <c r="P34" s="374"/>
    </row>
    <row r="35" spans="1:16" ht="11.25" customHeight="1">
      <c r="A35" s="14">
        <v>1985</v>
      </c>
      <c r="B35" s="8">
        <v>334.531</v>
      </c>
      <c r="C35" s="8"/>
      <c r="D35" s="8">
        <v>61.331</v>
      </c>
      <c r="E35" s="8"/>
      <c r="F35" s="8">
        <v>265.163</v>
      </c>
      <c r="G35" s="8"/>
      <c r="H35" s="62">
        <v>35.992</v>
      </c>
      <c r="I35" s="8">
        <v>6.422</v>
      </c>
      <c r="J35" s="8"/>
      <c r="K35" s="8">
        <v>12.079</v>
      </c>
      <c r="L35" s="330"/>
      <c r="M35" s="8">
        <v>18.569999999999936</v>
      </c>
      <c r="O35" s="8">
        <v>734.088</v>
      </c>
      <c r="P35" s="374"/>
    </row>
    <row r="36" spans="1:16" ht="11.25" customHeight="1">
      <c r="A36" s="14">
        <v>1986</v>
      </c>
      <c r="B36" s="8">
        <v>348.959</v>
      </c>
      <c r="C36" s="8"/>
      <c r="D36" s="8">
        <v>63.143</v>
      </c>
      <c r="E36" s="8"/>
      <c r="F36" s="8">
        <v>283.901</v>
      </c>
      <c r="G36" s="8"/>
      <c r="H36" s="62">
        <v>32.919</v>
      </c>
      <c r="I36" s="8">
        <v>6.958</v>
      </c>
      <c r="J36" s="8"/>
      <c r="K36" s="8">
        <v>13.327</v>
      </c>
      <c r="L36" s="330"/>
      <c r="M36" s="8">
        <v>20.008000000000152</v>
      </c>
      <c r="O36" s="8">
        <v>769.215</v>
      </c>
      <c r="P36" s="374"/>
    </row>
    <row r="37" spans="1:16" ht="11.25" customHeight="1">
      <c r="A37" s="14">
        <v>1987</v>
      </c>
      <c r="B37" s="8">
        <v>392.557</v>
      </c>
      <c r="C37" s="8"/>
      <c r="D37" s="8">
        <v>83.926</v>
      </c>
      <c r="E37" s="8"/>
      <c r="F37" s="8">
        <v>303.318</v>
      </c>
      <c r="G37" s="8"/>
      <c r="H37" s="62">
        <v>32.457</v>
      </c>
      <c r="I37" s="8">
        <v>7.493</v>
      </c>
      <c r="J37" s="8"/>
      <c r="K37" s="8">
        <v>15.085</v>
      </c>
      <c r="L37" s="330"/>
      <c r="M37" s="8">
        <v>19.51699999999994</v>
      </c>
      <c r="O37" s="8">
        <v>854.353</v>
      </c>
      <c r="P37" s="374"/>
    </row>
    <row r="38" spans="1:16" ht="11.25" customHeight="1">
      <c r="A38" s="14">
        <v>1988</v>
      </c>
      <c r="B38" s="8">
        <v>401.181</v>
      </c>
      <c r="C38" s="8"/>
      <c r="D38" s="8">
        <v>94.508</v>
      </c>
      <c r="E38" s="8"/>
      <c r="F38" s="8">
        <v>334.335</v>
      </c>
      <c r="G38" s="8"/>
      <c r="H38" s="62">
        <v>35.227</v>
      </c>
      <c r="I38" s="8">
        <v>7.594</v>
      </c>
      <c r="J38" s="8"/>
      <c r="K38" s="8">
        <v>16.198</v>
      </c>
      <c r="L38" s="330"/>
      <c r="M38" s="8">
        <v>20.260000000000105</v>
      </c>
      <c r="O38" s="8">
        <v>909.303</v>
      </c>
      <c r="P38" s="374"/>
    </row>
    <row r="39" spans="1:16" ht="11.25" customHeight="1">
      <c r="A39" s="14">
        <v>1989</v>
      </c>
      <c r="B39" s="8">
        <v>445.69</v>
      </c>
      <c r="C39" s="8"/>
      <c r="D39" s="8">
        <v>103.291</v>
      </c>
      <c r="E39" s="8"/>
      <c r="F39" s="8">
        <v>359.416</v>
      </c>
      <c r="G39" s="8"/>
      <c r="H39" s="62">
        <v>34.386</v>
      </c>
      <c r="I39" s="8">
        <v>8.745</v>
      </c>
      <c r="J39" s="8"/>
      <c r="K39" s="8">
        <v>16.334</v>
      </c>
      <c r="L39" s="330"/>
      <c r="M39" s="8">
        <v>23.328000000000202</v>
      </c>
      <c r="O39" s="8">
        <v>991.19</v>
      </c>
      <c r="P39" s="374"/>
    </row>
    <row r="40" spans="1:16" ht="6" customHeight="1">
      <c r="A40" s="14"/>
      <c r="C40" s="8"/>
      <c r="I40" s="8"/>
      <c r="J40" s="8"/>
      <c r="K40" s="8"/>
      <c r="L40" s="330"/>
      <c r="P40" s="374"/>
    </row>
    <row r="41" spans="1:16" ht="11.25" customHeight="1">
      <c r="A41" s="14">
        <v>1990</v>
      </c>
      <c r="B41" s="8">
        <v>466.884</v>
      </c>
      <c r="C41" s="8"/>
      <c r="D41" s="8">
        <v>93.507</v>
      </c>
      <c r="E41" s="8"/>
      <c r="F41" s="8">
        <v>380.047</v>
      </c>
      <c r="G41" s="8"/>
      <c r="H41" s="62">
        <v>35.345</v>
      </c>
      <c r="I41" s="8">
        <v>11.5</v>
      </c>
      <c r="J41" s="8"/>
      <c r="K41" s="8">
        <v>16.707</v>
      </c>
      <c r="L41" s="330"/>
      <c r="M41" s="8">
        <v>28.103999999999928</v>
      </c>
      <c r="O41" s="8">
        <v>1032.094</v>
      </c>
      <c r="P41" s="374"/>
    </row>
    <row r="42" spans="1:16" ht="11.25" customHeight="1">
      <c r="A42" s="14">
        <v>1991</v>
      </c>
      <c r="B42" s="8">
        <v>467.827</v>
      </c>
      <c r="C42" s="8"/>
      <c r="D42" s="8">
        <v>98.086</v>
      </c>
      <c r="E42" s="8"/>
      <c r="F42" s="8">
        <v>396.016</v>
      </c>
      <c r="G42" s="8"/>
      <c r="H42" s="62">
        <v>42.402</v>
      </c>
      <c r="I42" s="8">
        <v>11.138</v>
      </c>
      <c r="J42" s="8"/>
      <c r="K42" s="8">
        <v>15.949</v>
      </c>
      <c r="L42" s="330"/>
      <c r="M42" s="8">
        <v>23.675</v>
      </c>
      <c r="O42" s="8">
        <v>1055.093</v>
      </c>
      <c r="P42" s="374"/>
    </row>
    <row r="43" spans="1:16" ht="11.25" customHeight="1">
      <c r="A43" s="14">
        <v>1992</v>
      </c>
      <c r="B43" s="8">
        <v>475.964</v>
      </c>
      <c r="C43" s="8"/>
      <c r="D43" s="8">
        <v>100.27</v>
      </c>
      <c r="E43" s="8"/>
      <c r="F43" s="8">
        <v>413.689</v>
      </c>
      <c r="G43" s="8"/>
      <c r="H43" s="62">
        <v>45.569</v>
      </c>
      <c r="I43" s="8">
        <v>11.143</v>
      </c>
      <c r="J43" s="8"/>
      <c r="K43" s="8">
        <v>17.359</v>
      </c>
      <c r="L43" s="330"/>
      <c r="M43" s="8">
        <v>27.33400000000006</v>
      </c>
      <c r="O43" s="8">
        <v>1091.328</v>
      </c>
      <c r="P43" s="374"/>
    </row>
    <row r="44" spans="1:16" ht="11.25" customHeight="1">
      <c r="A44" s="14">
        <v>1993</v>
      </c>
      <c r="B44" s="8">
        <v>509.68</v>
      </c>
      <c r="C44" s="8"/>
      <c r="D44" s="8">
        <v>117.52</v>
      </c>
      <c r="E44" s="8"/>
      <c r="F44" s="8">
        <v>428.3</v>
      </c>
      <c r="G44" s="8"/>
      <c r="H44" s="62">
        <v>48.057</v>
      </c>
      <c r="I44" s="8">
        <v>12.577</v>
      </c>
      <c r="J44" s="8"/>
      <c r="K44" s="8">
        <v>18.802</v>
      </c>
      <c r="L44" s="330"/>
      <c r="M44" s="8">
        <v>19.535000000000082</v>
      </c>
      <c r="O44" s="8">
        <v>1154.471</v>
      </c>
      <c r="P44" s="374"/>
    </row>
    <row r="45" spans="1:16" ht="11.25" customHeight="1">
      <c r="A45" s="14">
        <v>1994</v>
      </c>
      <c r="B45" s="8">
        <v>543.055</v>
      </c>
      <c r="C45" s="8"/>
      <c r="D45" s="8">
        <v>140.385</v>
      </c>
      <c r="E45" s="8"/>
      <c r="F45" s="8">
        <v>461.475</v>
      </c>
      <c r="G45" s="8"/>
      <c r="H45" s="62">
        <v>55.225</v>
      </c>
      <c r="I45" s="8">
        <v>15.225</v>
      </c>
      <c r="J45" s="8"/>
      <c r="K45" s="8">
        <v>20.099</v>
      </c>
      <c r="L45" s="330"/>
      <c r="M45" s="8">
        <v>23.25700000000029</v>
      </c>
      <c r="O45" s="8">
        <v>1258.721</v>
      </c>
      <c r="P45" s="374"/>
    </row>
    <row r="46" spans="1:16" ht="11.25" customHeight="1">
      <c r="A46" s="14">
        <v>1995</v>
      </c>
      <c r="B46" s="8">
        <v>590.244</v>
      </c>
      <c r="C46" s="8"/>
      <c r="D46" s="8">
        <v>157.004</v>
      </c>
      <c r="E46" s="8"/>
      <c r="F46" s="8">
        <v>484.473</v>
      </c>
      <c r="G46" s="8"/>
      <c r="H46" s="62">
        <v>57.484</v>
      </c>
      <c r="I46" s="8">
        <v>14.763</v>
      </c>
      <c r="J46" s="8"/>
      <c r="K46" s="8">
        <v>19.301</v>
      </c>
      <c r="L46" s="330"/>
      <c r="M46" s="8">
        <v>28.66300000000024</v>
      </c>
      <c r="O46" s="8">
        <v>1351.932</v>
      </c>
      <c r="P46" s="374"/>
    </row>
    <row r="47" spans="1:16" ht="11.25" customHeight="1">
      <c r="A47" s="14">
        <v>1996</v>
      </c>
      <c r="B47" s="8">
        <v>656.417</v>
      </c>
      <c r="C47" s="8"/>
      <c r="D47" s="8">
        <v>171.824</v>
      </c>
      <c r="E47" s="8"/>
      <c r="F47" s="8">
        <v>509.414</v>
      </c>
      <c r="G47" s="8"/>
      <c r="H47" s="62">
        <v>54.014</v>
      </c>
      <c r="I47" s="8">
        <v>17.189</v>
      </c>
      <c r="J47" s="8"/>
      <c r="K47" s="8">
        <v>18.67</v>
      </c>
      <c r="L47" s="330"/>
      <c r="M47" s="8">
        <v>25.648999999999887</v>
      </c>
      <c r="O47" s="8">
        <v>1453.177</v>
      </c>
      <c r="P47" s="374"/>
    </row>
    <row r="48" spans="1:16" ht="11.25" customHeight="1">
      <c r="A48" s="14">
        <v>1997</v>
      </c>
      <c r="B48" s="8">
        <v>737.466</v>
      </c>
      <c r="C48" s="8"/>
      <c r="D48" s="8">
        <v>182.293</v>
      </c>
      <c r="E48" s="8"/>
      <c r="F48" s="8">
        <v>539.371</v>
      </c>
      <c r="G48" s="8"/>
      <c r="H48" s="62">
        <v>56.924</v>
      </c>
      <c r="I48" s="8">
        <v>19.845</v>
      </c>
      <c r="J48" s="8"/>
      <c r="K48" s="8">
        <v>17.928</v>
      </c>
      <c r="L48" s="330"/>
      <c r="M48" s="8">
        <v>25.595999999999776</v>
      </c>
      <c r="O48" s="8">
        <v>1579.423</v>
      </c>
      <c r="P48" s="374"/>
    </row>
    <row r="49" spans="1:16" ht="11.25" customHeight="1">
      <c r="A49" s="14">
        <v>1998</v>
      </c>
      <c r="B49" s="8">
        <v>828.586</v>
      </c>
      <c r="C49" s="8"/>
      <c r="D49" s="8">
        <v>188.677</v>
      </c>
      <c r="E49" s="8"/>
      <c r="F49" s="8">
        <v>571.831</v>
      </c>
      <c r="G49" s="8"/>
      <c r="H49" s="62">
        <v>57.673</v>
      </c>
      <c r="I49" s="8">
        <v>24.076</v>
      </c>
      <c r="J49" s="8"/>
      <c r="K49" s="8">
        <v>18.297</v>
      </c>
      <c r="L49" s="330"/>
      <c r="M49" s="8">
        <v>32.81499999999983</v>
      </c>
      <c r="O49" s="8">
        <v>1721.955</v>
      </c>
      <c r="P49" s="374"/>
    </row>
    <row r="50" spans="1:16" ht="11.25" customHeight="1">
      <c r="A50" s="14">
        <v>1999</v>
      </c>
      <c r="B50" s="8">
        <v>879.48</v>
      </c>
      <c r="C50" s="8"/>
      <c r="D50" s="8">
        <v>184.68</v>
      </c>
      <c r="E50" s="8"/>
      <c r="F50" s="8">
        <v>611.833</v>
      </c>
      <c r="G50" s="8"/>
      <c r="H50" s="62">
        <v>70.414</v>
      </c>
      <c r="I50" s="8">
        <v>27.782</v>
      </c>
      <c r="J50" s="8"/>
      <c r="K50" s="8">
        <v>18.336</v>
      </c>
      <c r="L50" s="330"/>
      <c r="M50" s="8">
        <v>35.12000000000012</v>
      </c>
      <c r="O50" s="8">
        <v>1827.645</v>
      </c>
      <c r="P50" s="374"/>
    </row>
    <row r="51" spans="1:16" ht="6" customHeight="1">
      <c r="A51" s="14"/>
      <c r="C51" s="8"/>
      <c r="I51" s="8"/>
      <c r="J51" s="8"/>
      <c r="K51" s="8"/>
      <c r="L51" s="330"/>
      <c r="P51" s="374"/>
    </row>
    <row r="52" spans="1:16" ht="11.25" customHeight="1">
      <c r="A52" s="14">
        <v>2000</v>
      </c>
      <c r="B52" s="8">
        <v>1004.462</v>
      </c>
      <c r="C52" s="8"/>
      <c r="D52" s="8">
        <v>207.289</v>
      </c>
      <c r="E52" s="8"/>
      <c r="F52" s="8">
        <v>652.852</v>
      </c>
      <c r="G52" s="8"/>
      <c r="H52" s="62">
        <v>68.865</v>
      </c>
      <c r="I52" s="8">
        <v>29.01</v>
      </c>
      <c r="J52" s="8"/>
      <c r="K52" s="8">
        <v>19.914</v>
      </c>
      <c r="L52" s="330"/>
      <c r="M52" s="8">
        <v>43.065000000000055</v>
      </c>
      <c r="O52" s="8">
        <v>2025.457</v>
      </c>
      <c r="P52" s="330"/>
    </row>
    <row r="53" spans="1:16" ht="11.25" customHeight="1">
      <c r="A53" s="14">
        <v>2001</v>
      </c>
      <c r="B53" s="8">
        <v>994.339</v>
      </c>
      <c r="C53" s="8"/>
      <c r="D53" s="8">
        <v>151.075</v>
      </c>
      <c r="E53" s="8"/>
      <c r="F53" s="8">
        <v>693.967</v>
      </c>
      <c r="G53" s="8"/>
      <c r="H53" s="62">
        <v>66.232</v>
      </c>
      <c r="I53" s="8">
        <v>28.4</v>
      </c>
      <c r="J53" s="8"/>
      <c r="K53" s="8">
        <v>19.369</v>
      </c>
      <c r="L53" s="330"/>
      <c r="M53" s="8">
        <v>38.044000000000096</v>
      </c>
      <c r="O53" s="8">
        <v>1991.426</v>
      </c>
      <c r="P53" s="330"/>
    </row>
    <row r="54" spans="1:15" ht="11.25" customHeight="1">
      <c r="A54" s="14">
        <v>2002</v>
      </c>
      <c r="B54" s="8">
        <v>858.345</v>
      </c>
      <c r="C54" s="8"/>
      <c r="D54" s="8">
        <v>148.044</v>
      </c>
      <c r="E54" s="8"/>
      <c r="F54" s="8">
        <v>700.76</v>
      </c>
      <c r="G54" s="8"/>
      <c r="H54" s="62">
        <v>66.989</v>
      </c>
      <c r="I54" s="8">
        <v>26.507</v>
      </c>
      <c r="J54" s="8"/>
      <c r="K54" s="8">
        <v>18.602</v>
      </c>
      <c r="L54" s="330"/>
      <c r="M54" s="8">
        <v>34.14799999999991</v>
      </c>
      <c r="O54" s="8">
        <v>1853.395</v>
      </c>
    </row>
    <row r="55" spans="1:15" ht="11.25" customHeight="1">
      <c r="A55" s="14">
        <v>2003</v>
      </c>
      <c r="B55" s="8">
        <v>793.699</v>
      </c>
      <c r="C55" s="8"/>
      <c r="D55" s="8">
        <v>131.778</v>
      </c>
      <c r="E55" s="8"/>
      <c r="F55" s="8">
        <v>712.978</v>
      </c>
      <c r="G55" s="8"/>
      <c r="H55" s="62">
        <v>67.524</v>
      </c>
      <c r="I55" s="8">
        <v>21.959</v>
      </c>
      <c r="J55" s="8"/>
      <c r="K55" s="8">
        <v>19.862</v>
      </c>
      <c r="L55" s="330"/>
      <c r="M55" s="8">
        <v>34.73199999999997</v>
      </c>
      <c r="O55" s="8">
        <v>1782.532</v>
      </c>
    </row>
    <row r="56" spans="1:15" ht="11.25" customHeight="1">
      <c r="A56" s="14">
        <v>2004</v>
      </c>
      <c r="B56" s="8">
        <v>808.959</v>
      </c>
      <c r="C56" s="8"/>
      <c r="D56" s="8">
        <v>189.371</v>
      </c>
      <c r="E56" s="8"/>
      <c r="F56" s="8">
        <v>733.407</v>
      </c>
      <c r="G56" s="8"/>
      <c r="H56" s="62">
        <v>69.855</v>
      </c>
      <c r="I56" s="8">
        <v>24.831</v>
      </c>
      <c r="J56" s="8"/>
      <c r="K56" s="8">
        <v>21.083</v>
      </c>
      <c r="L56" s="330"/>
      <c r="M56" s="8">
        <v>32.77299999999991</v>
      </c>
      <c r="O56" s="8">
        <v>1880.279</v>
      </c>
    </row>
    <row r="57" spans="1:15" ht="11.25" customHeight="1">
      <c r="A57" s="14">
        <v>2005</v>
      </c>
      <c r="B57" s="8">
        <v>927.222</v>
      </c>
      <c r="C57" s="8"/>
      <c r="D57" s="8">
        <v>278.282</v>
      </c>
      <c r="E57" s="8"/>
      <c r="F57" s="8">
        <v>794.125</v>
      </c>
      <c r="G57" s="8"/>
      <c r="H57" s="62">
        <v>73.094</v>
      </c>
      <c r="I57" s="8">
        <v>24.764</v>
      </c>
      <c r="J57" s="8"/>
      <c r="K57" s="8">
        <v>23.379</v>
      </c>
      <c r="L57" s="330"/>
      <c r="M57" s="8">
        <v>32.99299999999994</v>
      </c>
      <c r="O57" s="8">
        <v>2153.859</v>
      </c>
    </row>
    <row r="58" spans="1:15" ht="11.25" customHeight="1">
      <c r="A58" s="14">
        <v>2006</v>
      </c>
      <c r="B58" s="8">
        <v>1043.908</v>
      </c>
      <c r="C58" s="8"/>
      <c r="D58" s="8">
        <v>353.915</v>
      </c>
      <c r="E58" s="8"/>
      <c r="F58" s="8">
        <v>837.821</v>
      </c>
      <c r="G58" s="8"/>
      <c r="H58" s="62">
        <v>73.961</v>
      </c>
      <c r="I58" s="8">
        <v>27.877</v>
      </c>
      <c r="J58" s="8"/>
      <c r="K58" s="8">
        <v>24.81</v>
      </c>
      <c r="L58" s="330"/>
      <c r="M58" s="8">
        <v>44.962000000000444</v>
      </c>
      <c r="O58" s="8">
        <v>2407.254</v>
      </c>
    </row>
    <row r="59" spans="1:15" ht="11.25" customHeight="1">
      <c r="A59" s="14">
        <v>2007</v>
      </c>
      <c r="B59" s="8">
        <v>1163.472</v>
      </c>
      <c r="C59" s="8"/>
      <c r="D59" s="8">
        <v>370.243</v>
      </c>
      <c r="E59" s="8"/>
      <c r="F59" s="8">
        <v>869.607</v>
      </c>
      <c r="G59" s="8"/>
      <c r="H59" s="62">
        <v>65.069</v>
      </c>
      <c r="I59" s="8">
        <v>26.044</v>
      </c>
      <c r="J59" s="8"/>
      <c r="K59" s="8">
        <v>26.01</v>
      </c>
      <c r="L59" s="330"/>
      <c r="M59" s="8">
        <v>47.79455808452349</v>
      </c>
      <c r="O59" s="8">
        <v>2568.2395580845237</v>
      </c>
    </row>
    <row r="60" spans="1:15" ht="11.25" customHeight="1">
      <c r="A60" s="14">
        <v>2008</v>
      </c>
      <c r="B60" s="8">
        <v>1145.748</v>
      </c>
      <c r="C60" s="8"/>
      <c r="D60" s="8">
        <v>304.34600000000006</v>
      </c>
      <c r="E60" s="8"/>
      <c r="F60" s="8">
        <v>900.155</v>
      </c>
      <c r="G60" s="8"/>
      <c r="H60" s="62">
        <v>67.33392348821833</v>
      </c>
      <c r="I60" s="8">
        <v>28.844</v>
      </c>
      <c r="J60" s="8"/>
      <c r="K60" s="8">
        <v>27.568</v>
      </c>
      <c r="L60" s="330"/>
      <c r="M60" s="8">
        <v>49.646999999999935</v>
      </c>
      <c r="O60" s="8">
        <v>2523.6419234882183</v>
      </c>
    </row>
    <row r="61" spans="1:16" s="47" customFormat="1" ht="3" customHeight="1" thickBot="1">
      <c r="A61" s="96"/>
      <c r="B61" s="97"/>
      <c r="C61" s="97"/>
      <c r="D61" s="97"/>
      <c r="E61" s="97"/>
      <c r="F61" s="97"/>
      <c r="G61" s="97"/>
      <c r="H61" s="98"/>
      <c r="I61" s="97"/>
      <c r="J61" s="97"/>
      <c r="K61" s="97"/>
      <c r="L61" s="97"/>
      <c r="M61" s="42"/>
      <c r="N61" s="42"/>
      <c r="O61" s="42"/>
      <c r="P61" s="43"/>
    </row>
    <row r="62" spans="1:16" ht="15" customHeight="1">
      <c r="A62" s="99"/>
      <c r="B62" s="59"/>
      <c r="C62" s="59"/>
      <c r="D62" s="59"/>
      <c r="E62" s="59"/>
      <c r="F62" s="59"/>
      <c r="G62" s="59"/>
      <c r="H62" s="100"/>
      <c r="I62" s="59"/>
      <c r="J62" s="59"/>
      <c r="K62" s="59"/>
      <c r="L62" s="59"/>
      <c r="M62" s="59"/>
      <c r="N62" s="59"/>
      <c r="O62" s="59"/>
      <c r="P62" s="58"/>
    </row>
    <row r="63" spans="1:14" ht="11.25" customHeight="1">
      <c r="A63" s="85" t="s">
        <v>50</v>
      </c>
      <c r="B63" s="16"/>
      <c r="C63" s="16"/>
      <c r="D63" s="16"/>
      <c r="E63" s="16"/>
      <c r="F63" s="16"/>
      <c r="G63" s="16"/>
      <c r="H63" s="1"/>
      <c r="I63" s="16"/>
      <c r="J63" s="16"/>
      <c r="K63" s="16"/>
      <c r="L63" s="16"/>
      <c r="M63" s="16"/>
      <c r="N63" s="16"/>
    </row>
    <row r="64" spans="1:17" ht="11.25" customHeight="1">
      <c r="A64" s="85"/>
      <c r="B64" s="16"/>
      <c r="C64" s="16"/>
      <c r="D64" s="16"/>
      <c r="E64" s="16"/>
      <c r="F64" s="16"/>
      <c r="G64" s="16"/>
      <c r="H64" s="1"/>
      <c r="I64" s="16"/>
      <c r="J64" s="16"/>
      <c r="K64" s="16"/>
      <c r="L64" s="16"/>
      <c r="M64" s="16"/>
      <c r="N64" s="16"/>
      <c r="O64" s="16"/>
      <c r="Q64" s="9"/>
    </row>
    <row r="65" spans="1:16" s="39" customFormat="1" ht="12" customHeight="1">
      <c r="A65" s="101"/>
      <c r="B65" s="38"/>
      <c r="C65" s="38"/>
      <c r="D65" s="38"/>
      <c r="E65" s="38"/>
      <c r="F65" s="38"/>
      <c r="G65" s="38"/>
      <c r="H65" s="102"/>
      <c r="I65" s="38"/>
      <c r="J65" s="38"/>
      <c r="K65" s="38"/>
      <c r="L65" s="38"/>
      <c r="M65" s="38"/>
      <c r="N65" s="38"/>
      <c r="O65" s="38"/>
      <c r="P65" s="37"/>
    </row>
    <row r="66" spans="1:15" ht="12.75" customHeight="1">
      <c r="A66" s="85"/>
      <c r="B66" s="16"/>
      <c r="C66" s="16"/>
      <c r="D66" s="16"/>
      <c r="E66" s="16"/>
      <c r="F66" s="16"/>
      <c r="G66" s="16"/>
      <c r="H66" s="1"/>
      <c r="I66" s="16"/>
      <c r="J66" s="16"/>
      <c r="K66" s="16"/>
      <c r="L66" s="16"/>
      <c r="M66" s="16"/>
      <c r="N66" s="16"/>
      <c r="O66" s="16"/>
    </row>
    <row r="67" spans="1:15" ht="12.75">
      <c r="A67" s="85"/>
      <c r="B67" s="16"/>
      <c r="C67" s="16"/>
      <c r="D67" s="16"/>
      <c r="E67" s="16"/>
      <c r="F67" s="16"/>
      <c r="G67" s="16"/>
      <c r="H67" s="1"/>
      <c r="I67" s="16"/>
      <c r="J67" s="16"/>
      <c r="K67" s="16"/>
      <c r="L67" s="16"/>
      <c r="M67" s="16"/>
      <c r="N67" s="16"/>
      <c r="O67" s="103"/>
    </row>
    <row r="68" spans="1:15" ht="12.75">
      <c r="A68" s="85" t="s">
        <v>88</v>
      </c>
      <c r="B68" s="340">
        <f>'F-1'!B71</f>
        <v>39826.58221064815</v>
      </c>
      <c r="C68" s="16"/>
      <c r="D68" s="16"/>
      <c r="E68" s="16"/>
      <c r="F68" s="16"/>
      <c r="G68" s="16"/>
      <c r="H68" s="1"/>
      <c r="I68" s="16"/>
      <c r="J68" s="16"/>
      <c r="K68" s="16"/>
      <c r="L68" s="16"/>
      <c r="M68" s="16"/>
      <c r="N68" s="16"/>
      <c r="O68" s="16"/>
    </row>
    <row r="69" spans="1:15" ht="12.75">
      <c r="A69" s="85"/>
      <c r="B69" s="16"/>
      <c r="C69" s="16"/>
      <c r="D69" s="16"/>
      <c r="E69" s="16"/>
      <c r="F69" s="16"/>
      <c r="G69" s="16"/>
      <c r="H69" s="1"/>
      <c r="I69" s="16"/>
      <c r="J69" s="16"/>
      <c r="K69" s="16"/>
      <c r="L69" s="16"/>
      <c r="M69" s="16"/>
      <c r="N69" s="16"/>
      <c r="O69" s="16"/>
    </row>
    <row r="70" spans="1:15" ht="12.75">
      <c r="A70" s="85"/>
      <c r="B70" s="16"/>
      <c r="C70" s="16"/>
      <c r="D70" s="16"/>
      <c r="E70" s="16"/>
      <c r="F70" s="16"/>
      <c r="G70" s="16"/>
      <c r="H70" s="1"/>
      <c r="I70" s="16"/>
      <c r="J70" s="16"/>
      <c r="K70" s="16"/>
      <c r="L70" s="16"/>
      <c r="M70" s="16"/>
      <c r="N70" s="16"/>
      <c r="O70" s="16"/>
    </row>
    <row r="71" spans="1:15" ht="12.75">
      <c r="A71" s="85"/>
      <c r="B71" s="16"/>
      <c r="C71" s="16"/>
      <c r="D71" s="16"/>
      <c r="E71" s="16"/>
      <c r="F71" s="16"/>
      <c r="G71" s="16"/>
      <c r="H71" s="1"/>
      <c r="I71" s="16"/>
      <c r="J71" s="16"/>
      <c r="K71" s="16"/>
      <c r="L71" s="16"/>
      <c r="M71" s="16"/>
      <c r="N71" s="16"/>
      <c r="O71" s="16"/>
    </row>
    <row r="72" spans="1:15" ht="12.75">
      <c r="A72" s="92"/>
      <c r="B72" s="16"/>
      <c r="C72" s="16"/>
      <c r="D72" s="16"/>
      <c r="E72" s="16"/>
      <c r="F72" s="16"/>
      <c r="G72" s="16"/>
      <c r="H72" s="1"/>
      <c r="I72" s="16"/>
      <c r="J72" s="16"/>
      <c r="K72" s="16"/>
      <c r="L72" s="16"/>
      <c r="M72" s="16"/>
      <c r="N72" s="16"/>
      <c r="O72" s="16"/>
    </row>
    <row r="73" spans="1:15" ht="12.75">
      <c r="A73" s="92"/>
      <c r="B73" s="16"/>
      <c r="C73" s="16"/>
      <c r="D73" s="16"/>
      <c r="E73" s="16"/>
      <c r="F73" s="16"/>
      <c r="G73" s="16"/>
      <c r="H73" s="1"/>
      <c r="I73" s="16"/>
      <c r="J73" s="16"/>
      <c r="K73" s="16"/>
      <c r="L73" s="16"/>
      <c r="M73" s="16"/>
      <c r="N73" s="16"/>
      <c r="O73" s="16"/>
    </row>
    <row r="74" spans="1:15" ht="12.75">
      <c r="A74" s="92"/>
      <c r="B74" s="16"/>
      <c r="C74" s="16"/>
      <c r="D74" s="16"/>
      <c r="E74" s="16"/>
      <c r="F74" s="16"/>
      <c r="G74" s="16"/>
      <c r="H74" s="1"/>
      <c r="I74" s="16"/>
      <c r="J74" s="16"/>
      <c r="K74" s="16"/>
      <c r="L74" s="16"/>
      <c r="M74" s="16"/>
      <c r="N74" s="16"/>
      <c r="O74" s="16"/>
    </row>
    <row r="75" spans="1:15" ht="12.75">
      <c r="A75" s="92"/>
      <c r="B75" s="16"/>
      <c r="C75" s="16"/>
      <c r="D75" s="16"/>
      <c r="E75" s="16"/>
      <c r="F75" s="16"/>
      <c r="G75" s="16"/>
      <c r="H75" s="1"/>
      <c r="I75" s="16"/>
      <c r="J75" s="16"/>
      <c r="K75" s="16"/>
      <c r="L75" s="16"/>
      <c r="M75" s="16"/>
      <c r="N75" s="16"/>
      <c r="O75" s="16"/>
    </row>
    <row r="76" spans="1:15" ht="12.75">
      <c r="A76" s="92"/>
      <c r="B76" s="16"/>
      <c r="C76" s="16"/>
      <c r="D76" s="16"/>
      <c r="E76" s="16"/>
      <c r="F76" s="16"/>
      <c r="G76" s="16"/>
      <c r="H76" s="1"/>
      <c r="I76" s="16"/>
      <c r="J76" s="16"/>
      <c r="K76" s="16"/>
      <c r="L76" s="16"/>
      <c r="M76" s="16"/>
      <c r="N76" s="16"/>
      <c r="O76" s="16"/>
    </row>
    <row r="77" spans="1:15" ht="12.75">
      <c r="A77" s="92"/>
      <c r="B77" s="16"/>
      <c r="C77" s="16"/>
      <c r="D77" s="16"/>
      <c r="E77" s="16"/>
      <c r="F77" s="16"/>
      <c r="G77" s="16"/>
      <c r="H77" s="1"/>
      <c r="I77" s="16"/>
      <c r="J77" s="16"/>
      <c r="K77" s="16"/>
      <c r="L77" s="16"/>
      <c r="M77" s="16"/>
      <c r="N77" s="16"/>
      <c r="O77" s="16"/>
    </row>
    <row r="78" spans="1:15" ht="12.75">
      <c r="A78" s="85"/>
      <c r="B78" s="16"/>
      <c r="C78" s="16"/>
      <c r="D78" s="16"/>
      <c r="E78" s="16"/>
      <c r="F78" s="16"/>
      <c r="G78" s="16"/>
      <c r="H78" s="1"/>
      <c r="I78" s="16"/>
      <c r="J78" s="16"/>
      <c r="K78" s="16"/>
      <c r="L78" s="16"/>
      <c r="M78" s="16"/>
      <c r="N78" s="16"/>
      <c r="O78" s="16"/>
    </row>
    <row r="79" spans="1:15" ht="12.75">
      <c r="A79" s="85"/>
      <c r="B79" s="16"/>
      <c r="C79" s="16"/>
      <c r="D79" s="16"/>
      <c r="E79" s="16"/>
      <c r="F79" s="16"/>
      <c r="G79" s="16"/>
      <c r="H79" s="1"/>
      <c r="I79" s="16"/>
      <c r="J79" s="16"/>
      <c r="K79" s="16"/>
      <c r="L79" s="16"/>
      <c r="M79" s="16"/>
      <c r="N79" s="16"/>
      <c r="O79" s="16"/>
    </row>
    <row r="80" spans="1:15" ht="12.75">
      <c r="A80" s="85"/>
      <c r="B80" s="16"/>
      <c r="C80" s="16"/>
      <c r="D80" s="16"/>
      <c r="E80" s="16"/>
      <c r="F80" s="16"/>
      <c r="G80" s="16"/>
      <c r="H80" s="1"/>
      <c r="I80" s="16"/>
      <c r="J80" s="16"/>
      <c r="K80" s="16"/>
      <c r="L80" s="16"/>
      <c r="M80" s="16"/>
      <c r="N80" s="16"/>
      <c r="O80" s="16"/>
    </row>
    <row r="81" spans="1:15" ht="12.75">
      <c r="A81" s="85"/>
      <c r="B81" s="16"/>
      <c r="C81" s="16"/>
      <c r="D81" s="16"/>
      <c r="E81" s="16"/>
      <c r="F81" s="16"/>
      <c r="G81" s="16"/>
      <c r="H81" s="1"/>
      <c r="I81" s="16"/>
      <c r="J81" s="16"/>
      <c r="K81" s="16"/>
      <c r="L81" s="16"/>
      <c r="M81" s="16"/>
      <c r="N81" s="16"/>
      <c r="O81" s="16"/>
    </row>
    <row r="82" spans="1:15" ht="12.75">
      <c r="A82" s="85"/>
      <c r="B82" s="16"/>
      <c r="C82" s="16"/>
      <c r="D82" s="16"/>
      <c r="E82" s="16"/>
      <c r="F82" s="16"/>
      <c r="G82" s="16"/>
      <c r="H82" s="1"/>
      <c r="I82" s="16"/>
      <c r="J82" s="16"/>
      <c r="K82" s="16"/>
      <c r="L82" s="16"/>
      <c r="M82" s="16"/>
      <c r="N82" s="16"/>
      <c r="O82" s="16"/>
    </row>
    <row r="83" spans="1:15" ht="12.75">
      <c r="A83" s="85"/>
      <c r="B83" s="16"/>
      <c r="C83" s="16"/>
      <c r="D83" s="16"/>
      <c r="E83" s="16"/>
      <c r="F83" s="16"/>
      <c r="G83" s="16"/>
      <c r="H83" s="1"/>
      <c r="I83" s="16"/>
      <c r="J83" s="16"/>
      <c r="K83" s="16"/>
      <c r="L83" s="16"/>
      <c r="M83" s="16"/>
      <c r="N83" s="16"/>
      <c r="O83" s="16"/>
    </row>
    <row r="84" spans="1:15" ht="12.75">
      <c r="A84" s="85"/>
      <c r="B84" s="16"/>
      <c r="C84" s="16"/>
      <c r="D84" s="16"/>
      <c r="E84" s="16"/>
      <c r="F84" s="16"/>
      <c r="G84" s="16"/>
      <c r="H84" s="1"/>
      <c r="I84" s="16"/>
      <c r="J84" s="16"/>
      <c r="K84" s="16"/>
      <c r="L84" s="16"/>
      <c r="M84" s="16"/>
      <c r="N84" s="16"/>
      <c r="O84" s="16"/>
    </row>
    <row r="85" spans="1:15" ht="12.75">
      <c r="A85" s="85"/>
      <c r="B85" s="16"/>
      <c r="C85" s="16"/>
      <c r="D85" s="16"/>
      <c r="E85" s="16"/>
      <c r="F85" s="16"/>
      <c r="G85" s="16"/>
      <c r="H85" s="1"/>
      <c r="I85" s="16"/>
      <c r="J85" s="16"/>
      <c r="K85" s="16"/>
      <c r="L85" s="16"/>
      <c r="M85" s="16"/>
      <c r="N85" s="16"/>
      <c r="O85" s="16"/>
    </row>
    <row r="86" spans="1:15" ht="12.75">
      <c r="A86" s="85"/>
      <c r="B86" s="16"/>
      <c r="C86" s="16"/>
      <c r="D86" s="16"/>
      <c r="E86" s="16"/>
      <c r="F86" s="16"/>
      <c r="G86" s="16"/>
      <c r="H86" s="1"/>
      <c r="I86" s="16"/>
      <c r="J86" s="16"/>
      <c r="K86" s="16"/>
      <c r="L86" s="16"/>
      <c r="M86" s="16"/>
      <c r="N86" s="16"/>
      <c r="O86" s="16"/>
    </row>
    <row r="87" spans="1:15" ht="12.75">
      <c r="A87" s="85"/>
      <c r="B87" s="16"/>
      <c r="C87" s="16"/>
      <c r="D87" s="16"/>
      <c r="E87" s="16"/>
      <c r="F87" s="16"/>
      <c r="G87" s="16"/>
      <c r="H87" s="1"/>
      <c r="I87" s="16"/>
      <c r="J87" s="16"/>
      <c r="K87" s="16"/>
      <c r="L87" s="16"/>
      <c r="M87" s="16"/>
      <c r="N87" s="16"/>
      <c r="O87" s="16"/>
    </row>
    <row r="88" spans="1:15" ht="12.75">
      <c r="A88" s="85"/>
      <c r="B88" s="16"/>
      <c r="C88" s="16"/>
      <c r="D88" s="16"/>
      <c r="E88" s="16"/>
      <c r="F88" s="16"/>
      <c r="G88" s="16"/>
      <c r="H88" s="1"/>
      <c r="I88" s="16"/>
      <c r="J88" s="16"/>
      <c r="K88" s="16"/>
      <c r="L88" s="16"/>
      <c r="M88" s="16"/>
      <c r="N88" s="16"/>
      <c r="O88" s="16"/>
    </row>
    <row r="89" spans="1:15" ht="12.75">
      <c r="A89" s="85"/>
      <c r="B89" s="16"/>
      <c r="C89" s="16"/>
      <c r="D89" s="16"/>
      <c r="E89" s="16"/>
      <c r="F89" s="16"/>
      <c r="G89" s="16"/>
      <c r="H89" s="1"/>
      <c r="I89" s="16"/>
      <c r="J89" s="16"/>
      <c r="K89" s="16"/>
      <c r="L89" s="16"/>
      <c r="M89" s="16"/>
      <c r="N89" s="16"/>
      <c r="O89" s="16"/>
    </row>
    <row r="90" spans="1:15" ht="12.75">
      <c r="A90" s="85"/>
      <c r="B90" s="16"/>
      <c r="C90" s="16"/>
      <c r="D90" s="16"/>
      <c r="E90" s="16"/>
      <c r="F90" s="16"/>
      <c r="G90" s="16"/>
      <c r="H90" s="1"/>
      <c r="I90" s="16"/>
      <c r="J90" s="16"/>
      <c r="K90" s="16"/>
      <c r="L90" s="16"/>
      <c r="M90" s="16"/>
      <c r="N90" s="16"/>
      <c r="O90" s="16"/>
    </row>
    <row r="91" spans="1:15" ht="12.75">
      <c r="A91" s="85"/>
      <c r="B91" s="16"/>
      <c r="C91" s="16"/>
      <c r="D91" s="16"/>
      <c r="E91" s="16"/>
      <c r="F91" s="16"/>
      <c r="G91" s="16"/>
      <c r="H91" s="1"/>
      <c r="I91" s="16"/>
      <c r="J91" s="16"/>
      <c r="K91" s="16"/>
      <c r="L91" s="16"/>
      <c r="M91" s="16"/>
      <c r="N91" s="16"/>
      <c r="O91" s="16"/>
    </row>
    <row r="92" spans="1:15" ht="12.75">
      <c r="A92" s="85"/>
      <c r="B92" s="16"/>
      <c r="C92" s="16"/>
      <c r="D92" s="16"/>
      <c r="E92" s="16"/>
      <c r="F92" s="16"/>
      <c r="G92" s="16"/>
      <c r="H92" s="1"/>
      <c r="I92" s="16"/>
      <c r="J92" s="16"/>
      <c r="K92" s="16"/>
      <c r="L92" s="16"/>
      <c r="M92" s="16"/>
      <c r="N92" s="16"/>
      <c r="O92" s="16"/>
    </row>
    <row r="93" spans="1:15" ht="12.75">
      <c r="A93" s="85"/>
      <c r="B93" s="16"/>
      <c r="C93" s="16"/>
      <c r="D93" s="16"/>
      <c r="E93" s="16"/>
      <c r="F93" s="16"/>
      <c r="G93" s="16"/>
      <c r="H93" s="1"/>
      <c r="I93" s="16"/>
      <c r="J93" s="16"/>
      <c r="K93" s="16"/>
      <c r="L93" s="16"/>
      <c r="M93" s="16"/>
      <c r="N93" s="16"/>
      <c r="O93" s="16"/>
    </row>
    <row r="94" spans="1:15" ht="12.75">
      <c r="A94" s="85"/>
      <c r="B94" s="16"/>
      <c r="C94" s="16"/>
      <c r="D94" s="16"/>
      <c r="E94" s="16"/>
      <c r="F94" s="16"/>
      <c r="G94" s="16"/>
      <c r="H94" s="1"/>
      <c r="I94" s="16"/>
      <c r="J94" s="16"/>
      <c r="K94" s="16"/>
      <c r="L94" s="16"/>
      <c r="M94" s="16"/>
      <c r="N94" s="16"/>
      <c r="O94" s="16"/>
    </row>
    <row r="95" spans="1:15" ht="12.75">
      <c r="A95" s="85"/>
      <c r="B95" s="16"/>
      <c r="C95" s="16"/>
      <c r="D95" s="16"/>
      <c r="E95" s="16"/>
      <c r="F95" s="16"/>
      <c r="G95" s="16"/>
      <c r="H95" s="1"/>
      <c r="I95" s="16"/>
      <c r="J95" s="16"/>
      <c r="K95" s="16"/>
      <c r="L95" s="16"/>
      <c r="M95" s="16"/>
      <c r="N95" s="16"/>
      <c r="O95" s="16"/>
    </row>
    <row r="96" spans="1:15" ht="12.75">
      <c r="A96" s="85"/>
      <c r="B96" s="16"/>
      <c r="C96" s="16"/>
      <c r="D96" s="16"/>
      <c r="E96" s="16"/>
      <c r="F96" s="16"/>
      <c r="G96" s="16"/>
      <c r="H96" s="1"/>
      <c r="I96" s="16"/>
      <c r="J96" s="16"/>
      <c r="K96" s="16"/>
      <c r="L96" s="16"/>
      <c r="M96" s="16"/>
      <c r="N96" s="16"/>
      <c r="O96" s="16"/>
    </row>
    <row r="97" spans="1:15" ht="12.75">
      <c r="A97" s="85"/>
      <c r="B97" s="16"/>
      <c r="C97" s="16"/>
      <c r="D97" s="16"/>
      <c r="E97" s="16"/>
      <c r="F97" s="16"/>
      <c r="G97" s="16"/>
      <c r="H97" s="1"/>
      <c r="I97" s="16"/>
      <c r="J97" s="16"/>
      <c r="K97" s="16"/>
      <c r="L97" s="16"/>
      <c r="M97" s="16"/>
      <c r="N97" s="16"/>
      <c r="O97" s="16"/>
    </row>
    <row r="98" spans="1:15" ht="12.75">
      <c r="A98" s="85"/>
      <c r="B98" s="16"/>
      <c r="C98" s="16"/>
      <c r="D98" s="16"/>
      <c r="E98" s="16"/>
      <c r="F98" s="16"/>
      <c r="G98" s="16"/>
      <c r="H98" s="1"/>
      <c r="I98" s="16"/>
      <c r="J98" s="16"/>
      <c r="K98" s="16"/>
      <c r="L98" s="16"/>
      <c r="M98" s="16"/>
      <c r="N98" s="16"/>
      <c r="O98" s="16"/>
    </row>
    <row r="99" spans="1:15" ht="12.75">
      <c r="A99" s="85"/>
      <c r="B99" s="16"/>
      <c r="C99" s="16"/>
      <c r="D99" s="16"/>
      <c r="E99" s="16"/>
      <c r="F99" s="16"/>
      <c r="G99" s="16"/>
      <c r="H99" s="1"/>
      <c r="I99" s="16"/>
      <c r="J99" s="16"/>
      <c r="K99" s="16"/>
      <c r="L99" s="16"/>
      <c r="M99" s="16"/>
      <c r="N99" s="16"/>
      <c r="O99" s="16"/>
    </row>
  </sheetData>
  <sheetProtection/>
  <mergeCells count="18">
    <mergeCell ref="O6:P6"/>
    <mergeCell ref="O7:P7"/>
    <mergeCell ref="K6:L6"/>
    <mergeCell ref="K7:L7"/>
    <mergeCell ref="M6:N6"/>
    <mergeCell ref="M7:N7"/>
    <mergeCell ref="F5:G5"/>
    <mergeCell ref="F6:G6"/>
    <mergeCell ref="F7:G7"/>
    <mergeCell ref="I5:J5"/>
    <mergeCell ref="I6:J6"/>
    <mergeCell ref="I7:J7"/>
    <mergeCell ref="B5:C5"/>
    <mergeCell ref="B6:C6"/>
    <mergeCell ref="B7:C7"/>
    <mergeCell ref="D5:E5"/>
    <mergeCell ref="D6:E6"/>
    <mergeCell ref="D7:E7"/>
  </mergeCells>
  <printOptions/>
  <pageMargins left="0.25" right="0.25" top="0.25" bottom="0.25" header="0" footer="0"/>
  <pageSetup fitToHeight="1" fitToWidth="1" horizontalDpi="600" verticalDpi="600" orientation="portrait"/>
  <rowBreaks count="1" manualBreakCount="1">
    <brk id="63" min="1" max="1" man="1"/>
  </rowBreaks>
  <colBreaks count="1" manualBreakCount="1">
    <brk id="15" min="1" max="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1" sqref="A1"/>
    </sheetView>
  </sheetViews>
  <sheetFormatPr defaultColWidth="13.6640625" defaultRowHeight="15"/>
  <cols>
    <col min="1" max="1" width="7.6640625" style="31" customWidth="1"/>
    <col min="2" max="2" width="5.3359375" style="8" customWidth="1"/>
    <col min="3" max="3" width="3.3359375" style="8" customWidth="1"/>
    <col min="4" max="10" width="8.3359375" style="62" customWidth="1"/>
    <col min="11" max="11" width="5.6640625" style="9" customWidth="1"/>
    <col min="12" max="12" width="9.6640625" style="8" hidden="1" customWidth="1"/>
    <col min="13" max="16384" width="13.6640625" style="8" customWidth="1"/>
  </cols>
  <sheetData>
    <row r="1" spans="1:11" s="18" customFormat="1" ht="11.25" customHeight="1">
      <c r="A1" s="104" t="s">
        <v>112</v>
      </c>
      <c r="D1" s="3"/>
      <c r="E1" s="3"/>
      <c r="F1" s="3"/>
      <c r="G1" s="3"/>
      <c r="H1" s="3"/>
      <c r="I1" s="3"/>
      <c r="J1" s="3"/>
      <c r="K1" s="19"/>
    </row>
    <row r="2" spans="1:11" s="11" customFormat="1" ht="11.25" customHeight="1">
      <c r="A2" s="84" t="s">
        <v>127</v>
      </c>
      <c r="B2" s="12"/>
      <c r="C2" s="12"/>
      <c r="D2" s="65"/>
      <c r="E2" s="65"/>
      <c r="F2" s="65"/>
      <c r="G2" s="65"/>
      <c r="H2" s="65"/>
      <c r="I2" s="65"/>
      <c r="J2" s="65"/>
      <c r="K2" s="13"/>
    </row>
    <row r="3" ht="11.25" customHeight="1">
      <c r="A3" s="15" t="s">
        <v>96</v>
      </c>
    </row>
    <row r="4" ht="11.25" customHeight="1"/>
    <row r="5" spans="1:11" s="18" customFormat="1" ht="11.25" customHeight="1">
      <c r="A5" s="104"/>
      <c r="B5" s="387" t="s">
        <v>13</v>
      </c>
      <c r="C5" s="387"/>
      <c r="D5" s="3" t="s">
        <v>16</v>
      </c>
      <c r="E5" s="3" t="s">
        <v>11</v>
      </c>
      <c r="F5" s="3"/>
      <c r="G5" s="3" t="s">
        <v>21</v>
      </c>
      <c r="H5" s="3" t="s">
        <v>18</v>
      </c>
      <c r="I5" s="3"/>
      <c r="J5" s="3"/>
      <c r="K5" s="19"/>
    </row>
    <row r="6" spans="1:11" s="18" customFormat="1" ht="11.25" customHeight="1">
      <c r="A6" s="104" t="s">
        <v>18</v>
      </c>
      <c r="B6" s="387" t="s">
        <v>14</v>
      </c>
      <c r="C6" s="387"/>
      <c r="D6" s="3" t="s">
        <v>17</v>
      </c>
      <c r="E6" s="3" t="s">
        <v>19</v>
      </c>
      <c r="F6" s="3" t="s">
        <v>20</v>
      </c>
      <c r="G6" s="3" t="s">
        <v>22</v>
      </c>
      <c r="H6" s="3" t="s">
        <v>66</v>
      </c>
      <c r="I6" s="3" t="s">
        <v>24</v>
      </c>
      <c r="J6" s="3" t="s">
        <v>4</v>
      </c>
      <c r="K6" s="19"/>
    </row>
    <row r="7" spans="1:12" s="18" customFormat="1" ht="11.25" customHeight="1">
      <c r="A7" s="104"/>
      <c r="B7" s="387" t="s">
        <v>15</v>
      </c>
      <c r="C7" s="387"/>
      <c r="D7" s="3" t="s">
        <v>15</v>
      </c>
      <c r="E7" s="3" t="s">
        <v>15</v>
      </c>
      <c r="F7" s="3" t="s">
        <v>15</v>
      </c>
      <c r="G7" s="3" t="s">
        <v>15</v>
      </c>
      <c r="H7" s="3" t="s">
        <v>23</v>
      </c>
      <c r="I7" s="3" t="s">
        <v>25</v>
      </c>
      <c r="J7" s="3" t="s">
        <v>2</v>
      </c>
      <c r="K7" s="19"/>
      <c r="L7" s="63" t="s">
        <v>9</v>
      </c>
    </row>
    <row r="8" spans="1:11" s="47" customFormat="1" ht="3" customHeight="1">
      <c r="A8" s="105"/>
      <c r="B8" s="106"/>
      <c r="C8" s="106"/>
      <c r="D8" s="76"/>
      <c r="E8" s="76"/>
      <c r="F8" s="76"/>
      <c r="G8" s="76"/>
      <c r="H8" s="76"/>
      <c r="I8" s="76"/>
      <c r="J8" s="76"/>
      <c r="K8" s="50"/>
    </row>
    <row r="9" ht="3" customHeight="1"/>
    <row r="10" spans="1:12" ht="11.25" customHeight="1" hidden="1">
      <c r="A10" s="31">
        <v>1962</v>
      </c>
      <c r="B10" s="9">
        <v>8.026172108915425</v>
      </c>
      <c r="C10" s="9"/>
      <c r="D10" s="62">
        <v>3.614604248124274</v>
      </c>
      <c r="E10" s="62">
        <v>3.0022191693965974</v>
      </c>
      <c r="F10" s="62">
        <v>2.207545175948431</v>
      </c>
      <c r="G10" s="62">
        <v>0.3550671034555638</v>
      </c>
      <c r="H10" s="62">
        <v>0.2011342421360386</v>
      </c>
      <c r="I10" s="62">
        <v>0.1486491246609617</v>
      </c>
      <c r="J10" s="62">
        <v>17.55539117263729</v>
      </c>
      <c r="L10" s="8">
        <v>567.78</v>
      </c>
    </row>
    <row r="11" spans="1:12" ht="11.25" customHeight="1" hidden="1">
      <c r="A11" s="31">
        <v>1963</v>
      </c>
      <c r="B11" s="9">
        <v>7.941524957028186</v>
      </c>
      <c r="C11" s="9"/>
      <c r="D11" s="62">
        <v>3.6011214391802815</v>
      </c>
      <c r="E11" s="62">
        <v>3.304907965222035</v>
      </c>
      <c r="F11" s="62">
        <v>2.201825676284565</v>
      </c>
      <c r="G11" s="62">
        <v>0.3616307594746591</v>
      </c>
      <c r="H11" s="62">
        <v>0.20109140063080952</v>
      </c>
      <c r="I11" s="62">
        <v>0.1707190894981887</v>
      </c>
      <c r="J11" s="62">
        <v>17.782821287318725</v>
      </c>
      <c r="L11" s="8">
        <v>599.23</v>
      </c>
    </row>
    <row r="12" spans="1:12" ht="11.25" customHeight="1" hidden="1">
      <c r="A12" s="31">
        <v>1964</v>
      </c>
      <c r="B12" s="9">
        <v>7.591706290435732</v>
      </c>
      <c r="C12" s="9"/>
      <c r="D12" s="62">
        <v>3.6624834359653904</v>
      </c>
      <c r="E12" s="62">
        <v>3.4239613375945126</v>
      </c>
      <c r="F12" s="62">
        <v>2.1406189102813933</v>
      </c>
      <c r="G12" s="62">
        <v>0.3732169303920804</v>
      </c>
      <c r="H12" s="62">
        <v>0.19518278899368616</v>
      </c>
      <c r="I12" s="62">
        <v>0.16883623041546691</v>
      </c>
      <c r="J12" s="62">
        <v>17.556005924078256</v>
      </c>
      <c r="L12" s="8">
        <v>641.45</v>
      </c>
    </row>
    <row r="13" spans="1:12" ht="11.25" customHeight="1" hidden="1">
      <c r="A13" s="31">
        <v>1965</v>
      </c>
      <c r="B13" s="9">
        <v>7.097224646535172</v>
      </c>
      <c r="C13" s="9"/>
      <c r="D13" s="62">
        <v>3.7035259207540583</v>
      </c>
      <c r="E13" s="62">
        <v>3.2352941176470593</v>
      </c>
      <c r="F13" s="62">
        <v>2.1193343806365275</v>
      </c>
      <c r="G13" s="62">
        <v>0.3950660382847501</v>
      </c>
      <c r="H13" s="62">
        <v>0.2097515564089137</v>
      </c>
      <c r="I13" s="62">
        <v>0.2318612905102706</v>
      </c>
      <c r="J13" s="62">
        <v>16.992057950776747</v>
      </c>
      <c r="L13" s="8">
        <v>687.48</v>
      </c>
    </row>
    <row r="14" spans="1:12" ht="11.25" customHeight="1" hidden="1">
      <c r="A14" s="31">
        <v>1966</v>
      </c>
      <c r="B14" s="9">
        <v>7.335582456836673</v>
      </c>
      <c r="C14" s="9"/>
      <c r="D14" s="62">
        <v>3.978699477409539</v>
      </c>
      <c r="E14" s="62">
        <v>3.3797711186081894</v>
      </c>
      <c r="F14" s="62">
        <v>1.728120658860885</v>
      </c>
      <c r="G14" s="62">
        <v>0.40563603889660643</v>
      </c>
      <c r="H14" s="62">
        <v>0.23377654296487396</v>
      </c>
      <c r="I14" s="62">
        <v>0.2480650922802143</v>
      </c>
      <c r="J14" s="62">
        <v>17.30965138585698</v>
      </c>
      <c r="L14" s="8">
        <v>755.85</v>
      </c>
    </row>
    <row r="15" spans="1:12" ht="11.25" customHeight="1" hidden="1">
      <c r="A15" s="31">
        <v>1967</v>
      </c>
      <c r="B15" s="9">
        <v>7.593646248596078</v>
      </c>
      <c r="C15" s="9"/>
      <c r="D15" s="62">
        <v>4.192760080470976</v>
      </c>
      <c r="E15" s="62">
        <v>4.025893881984128</v>
      </c>
      <c r="F15" s="62">
        <v>1.693222912012638</v>
      </c>
      <c r="G15" s="62">
        <v>0.3675499549510633</v>
      </c>
      <c r="H15" s="62">
        <v>0.23462473618602125</v>
      </c>
      <c r="I15" s="62">
        <v>0.2601730372857095</v>
      </c>
      <c r="J15" s="62">
        <v>18.367870851486614</v>
      </c>
      <c r="L15" s="8">
        <v>810.23</v>
      </c>
    </row>
    <row r="16" spans="1:12" ht="11.25" customHeight="1" hidden="1">
      <c r="A16" s="31">
        <v>1968</v>
      </c>
      <c r="B16" s="9">
        <v>7.913183649971216</v>
      </c>
      <c r="C16" s="9"/>
      <c r="D16" s="62">
        <v>3.300518134715026</v>
      </c>
      <c r="E16" s="62">
        <v>3.9059297639608523</v>
      </c>
      <c r="F16" s="62">
        <v>1.621070811744387</v>
      </c>
      <c r="G16" s="62">
        <v>0.3512953367875648</v>
      </c>
      <c r="H16" s="62">
        <v>0.23465745538284397</v>
      </c>
      <c r="I16" s="62">
        <v>0.28681635002878686</v>
      </c>
      <c r="J16" s="62">
        <v>17.613471502590674</v>
      </c>
      <c r="L16" s="8">
        <v>868.5</v>
      </c>
    </row>
    <row r="17" spans="1:12" ht="11.25" customHeight="1">
      <c r="A17" s="31">
        <v>1969</v>
      </c>
      <c r="B17" s="9">
        <v>9.20105457421566</v>
      </c>
      <c r="C17" s="9"/>
      <c r="D17" s="62">
        <v>3.8679673081993142</v>
      </c>
      <c r="E17" s="62">
        <v>4.1144213023991565</v>
      </c>
      <c r="F17" s="62">
        <v>1.6052728710783022</v>
      </c>
      <c r="G17" s="62">
        <v>0.36815185868705513</v>
      </c>
      <c r="H17" s="62">
        <v>0.24455576061165304</v>
      </c>
      <c r="I17" s="62">
        <v>0.3066701819140508</v>
      </c>
      <c r="J17" s="62">
        <v>19.708093857105194</v>
      </c>
      <c r="L17" s="8">
        <v>948.25</v>
      </c>
    </row>
    <row r="18" spans="2:3" ht="6" customHeight="1">
      <c r="B18" s="9"/>
      <c r="C18" s="9"/>
    </row>
    <row r="19" spans="1:12" ht="11.25" customHeight="1">
      <c r="A19" s="31">
        <v>1970</v>
      </c>
      <c r="B19" s="9">
        <v>8.92605390463027</v>
      </c>
      <c r="C19" s="9"/>
      <c r="D19" s="62">
        <v>3.2410899397768786</v>
      </c>
      <c r="E19" s="62">
        <v>4.379701846184224</v>
      </c>
      <c r="F19" s="62">
        <v>1.5504985684667787</v>
      </c>
      <c r="G19" s="62">
        <v>0.35975910751308127</v>
      </c>
      <c r="H19" s="62">
        <v>0.23990522262809758</v>
      </c>
      <c r="I19" s="62">
        <v>0.33813801954782846</v>
      </c>
      <c r="J19" s="62">
        <v>19.03514660874716</v>
      </c>
      <c r="L19" s="8">
        <v>1012.9</v>
      </c>
    </row>
    <row r="20" spans="1:12" ht="11.25" customHeight="1">
      <c r="A20" s="31">
        <v>1971</v>
      </c>
      <c r="B20" s="9">
        <v>7.982411478824346</v>
      </c>
      <c r="C20" s="9"/>
      <c r="D20" s="62">
        <v>2.4795186299467717</v>
      </c>
      <c r="E20" s="62">
        <v>4.380930340199028</v>
      </c>
      <c r="F20" s="62">
        <v>1.5379773200648</v>
      </c>
      <c r="G20" s="62">
        <v>0.3457532978477204</v>
      </c>
      <c r="H20" s="62">
        <v>0.2398518861374682</v>
      </c>
      <c r="I20" s="62">
        <v>0.3572321221939348</v>
      </c>
      <c r="J20" s="62">
        <v>17.323675075214073</v>
      </c>
      <c r="L20" s="8">
        <v>1080.25</v>
      </c>
    </row>
    <row r="21" spans="1:12" ht="11.25" customHeight="1">
      <c r="A21" s="31">
        <v>1972</v>
      </c>
      <c r="B21" s="9">
        <v>8.049843654408264</v>
      </c>
      <c r="C21" s="9"/>
      <c r="D21" s="62">
        <v>2.73315886071647</v>
      </c>
      <c r="E21" s="62">
        <v>4.4672354020800755</v>
      </c>
      <c r="F21" s="62">
        <v>1.3150873496023383</v>
      </c>
      <c r="G21" s="62">
        <v>0.46189925905784784</v>
      </c>
      <c r="H21" s="62">
        <v>0.27929780436408125</v>
      </c>
      <c r="I21" s="62">
        <v>0.30861260281422104</v>
      </c>
      <c r="J21" s="62">
        <v>17.6151349330433</v>
      </c>
      <c r="L21" s="8">
        <v>1176.88</v>
      </c>
    </row>
    <row r="22" spans="1:12" ht="11.25" customHeight="1">
      <c r="A22" s="31">
        <v>1973</v>
      </c>
      <c r="B22" s="9">
        <v>7.875182108723676</v>
      </c>
      <c r="C22" s="9"/>
      <c r="D22" s="62">
        <v>2.757602800851239</v>
      </c>
      <c r="E22" s="62">
        <v>4.814153756969711</v>
      </c>
      <c r="F22" s="62">
        <v>1.2402462186219998</v>
      </c>
      <c r="G22" s="62">
        <v>0.3750486258895677</v>
      </c>
      <c r="H22" s="62">
        <v>0.2431675857913244</v>
      </c>
      <c r="I22" s="62">
        <v>0.2990015484008769</v>
      </c>
      <c r="J22" s="62">
        <v>17.604402645248395</v>
      </c>
      <c r="L22" s="8">
        <v>1311.03</v>
      </c>
    </row>
    <row r="23" spans="1:12" ht="11.25" customHeight="1">
      <c r="A23" s="31">
        <v>1974</v>
      </c>
      <c r="B23" s="9">
        <v>8.266583272525105</v>
      </c>
      <c r="C23" s="9"/>
      <c r="D23" s="62">
        <v>2.683901455922721</v>
      </c>
      <c r="E23" s="62">
        <v>5.217068000972931</v>
      </c>
      <c r="F23" s="62">
        <v>1.1705757670523647</v>
      </c>
      <c r="G23" s="62">
        <v>0.34990791896869244</v>
      </c>
      <c r="H23" s="62">
        <v>0.23169672330518784</v>
      </c>
      <c r="I23" s="62">
        <v>0.3730497932520237</v>
      </c>
      <c r="J23" s="62">
        <v>18.292782931999024</v>
      </c>
      <c r="L23" s="8">
        <v>1438.95</v>
      </c>
    </row>
    <row r="24" spans="1:12" ht="11.25" customHeight="1">
      <c r="A24" s="31">
        <v>1975</v>
      </c>
      <c r="B24" s="9">
        <v>7.841235263967197</v>
      </c>
      <c r="C24" s="9"/>
      <c r="D24" s="62">
        <v>2.602575602255254</v>
      </c>
      <c r="E24" s="62">
        <v>5.416068682726808</v>
      </c>
      <c r="F24" s="62">
        <v>1.0604177344951307</v>
      </c>
      <c r="G24" s="62">
        <v>0.29542542286007173</v>
      </c>
      <c r="H24" s="62">
        <v>0.23552024602767813</v>
      </c>
      <c r="I24" s="62">
        <v>0.4299718093285503</v>
      </c>
      <c r="J24" s="62">
        <v>17.881214761660686</v>
      </c>
      <c r="L24" s="8">
        <v>1560.8</v>
      </c>
    </row>
    <row r="25" spans="1:12" ht="11.25" customHeight="1">
      <c r="A25" s="31">
        <v>1976</v>
      </c>
      <c r="B25" s="9">
        <v>7.568610536001841</v>
      </c>
      <c r="C25" s="9"/>
      <c r="D25" s="62">
        <v>2.381469979296066</v>
      </c>
      <c r="E25" s="62">
        <v>5.220209339774558</v>
      </c>
      <c r="F25" s="62">
        <v>0.9755578559926388</v>
      </c>
      <c r="G25" s="62">
        <v>0.2999769956291696</v>
      </c>
      <c r="H25" s="62">
        <v>0.23429951690821255</v>
      </c>
      <c r="I25" s="62">
        <v>0.46158270071313284</v>
      </c>
      <c r="J25" s="62">
        <v>17.14170692431562</v>
      </c>
      <c r="L25" s="8">
        <v>1738.8</v>
      </c>
    </row>
    <row r="26" spans="1:12" ht="11.25" customHeight="1">
      <c r="A26" s="31">
        <v>1977</v>
      </c>
      <c r="B26" s="9">
        <v>7.983690834958341</v>
      </c>
      <c r="C26" s="9"/>
      <c r="D26" s="62">
        <v>2.7802567933750355</v>
      </c>
      <c r="E26" s="62">
        <v>5.393420619444375</v>
      </c>
      <c r="F26" s="62">
        <v>0.888798845189556</v>
      </c>
      <c r="G26" s="62">
        <v>0.3711094790690607</v>
      </c>
      <c r="H26" s="62">
        <v>0.26084534150479904</v>
      </c>
      <c r="I26" s="62">
        <v>0.33079241269278814</v>
      </c>
      <c r="J26" s="62">
        <v>18.008914326233953</v>
      </c>
      <c r="L26" s="8">
        <v>1974.35</v>
      </c>
    </row>
    <row r="27" spans="1:12" ht="11.25" customHeight="1">
      <c r="A27" s="31">
        <v>1978</v>
      </c>
      <c r="B27" s="9">
        <v>8.15867649379043</v>
      </c>
      <c r="C27" s="9"/>
      <c r="D27" s="62">
        <v>2.7025491919670026</v>
      </c>
      <c r="E27" s="62">
        <v>5.45301688191674</v>
      </c>
      <c r="F27" s="62">
        <v>0.8283634232650394</v>
      </c>
      <c r="G27" s="62">
        <v>0.23824013343250616</v>
      </c>
      <c r="H27" s="62">
        <v>0.29630130502400437</v>
      </c>
      <c r="I27" s="62">
        <v>0.3344828363423272</v>
      </c>
      <c r="J27" s="62">
        <v>18.01163026573805</v>
      </c>
      <c r="L27" s="8">
        <v>2218.35</v>
      </c>
    </row>
    <row r="28" spans="1:12" ht="11.25" customHeight="1">
      <c r="A28" s="31">
        <v>1979</v>
      </c>
      <c r="B28" s="9">
        <v>8.705178566433428</v>
      </c>
      <c r="C28" s="9"/>
      <c r="D28" s="62">
        <v>2.6245289578529674</v>
      </c>
      <c r="E28" s="62">
        <v>5.552163297275049</v>
      </c>
      <c r="F28" s="62">
        <v>0.749071902111148</v>
      </c>
      <c r="G28" s="62">
        <v>0.2162298246104786</v>
      </c>
      <c r="H28" s="62">
        <v>0.2972710525369341</v>
      </c>
      <c r="I28" s="62">
        <v>0.36964070923062786</v>
      </c>
      <c r="J28" s="62">
        <v>18.514084310050634</v>
      </c>
      <c r="L28" s="8">
        <v>2502.43</v>
      </c>
    </row>
    <row r="29" spans="2:3" ht="6" customHeight="1">
      <c r="B29" s="9"/>
      <c r="C29" s="9"/>
    </row>
    <row r="30" spans="1:12" ht="11.25" customHeight="1">
      <c r="A30" s="31">
        <v>1980</v>
      </c>
      <c r="B30" s="9">
        <v>8.95524742884609</v>
      </c>
      <c r="C30" s="9"/>
      <c r="D30" s="62">
        <v>2.370268177865511</v>
      </c>
      <c r="E30" s="62">
        <v>5.790022124949091</v>
      </c>
      <c r="F30" s="62">
        <v>0.892666478317183</v>
      </c>
      <c r="G30" s="62">
        <v>0.23442172427837077</v>
      </c>
      <c r="H30" s="62">
        <v>0.26322451869980157</v>
      </c>
      <c r="I30" s="62">
        <v>0.4677427048208903</v>
      </c>
      <c r="J30" s="62">
        <v>18.97359315777694</v>
      </c>
      <c r="L30" s="8">
        <v>2725.43</v>
      </c>
    </row>
    <row r="31" spans="1:12" ht="11.25" customHeight="1">
      <c r="A31" s="31">
        <v>1981</v>
      </c>
      <c r="B31" s="9">
        <v>9.348122476336824</v>
      </c>
      <c r="C31" s="9"/>
      <c r="D31" s="62">
        <v>1.9988883621323827</v>
      </c>
      <c r="E31" s="62">
        <v>5.974072681499403</v>
      </c>
      <c r="F31" s="62">
        <v>1.335240555165029</v>
      </c>
      <c r="G31" s="62">
        <v>0.22190253551519512</v>
      </c>
      <c r="H31" s="62">
        <v>0.26427555541024345</v>
      </c>
      <c r="I31" s="62">
        <v>0.45083454578149734</v>
      </c>
      <c r="J31" s="62">
        <v>19.59333671184058</v>
      </c>
      <c r="L31" s="8">
        <v>3058.55</v>
      </c>
    </row>
    <row r="32" spans="1:12" ht="11.25" customHeight="1">
      <c r="A32" s="31">
        <v>1982</v>
      </c>
      <c r="B32" s="9">
        <v>9.230855084280723</v>
      </c>
      <c r="C32" s="9"/>
      <c r="D32" s="62">
        <v>1.52554773944127</v>
      </c>
      <c r="E32" s="62">
        <v>6.246973365617433</v>
      </c>
      <c r="F32" s="62">
        <v>1.1257374757016676</v>
      </c>
      <c r="G32" s="62">
        <v>0.2477422315092403</v>
      </c>
      <c r="H32" s="62">
        <v>0.27449752443784425</v>
      </c>
      <c r="I32" s="62">
        <v>0.5010339386085335</v>
      </c>
      <c r="J32" s="62">
        <v>19.152387359596716</v>
      </c>
      <c r="L32" s="8">
        <v>3225.53</v>
      </c>
    </row>
    <row r="33" spans="1:12" ht="11.25" customHeight="1">
      <c r="A33" s="31">
        <v>1983</v>
      </c>
      <c r="B33" s="9">
        <v>8.3928218713328</v>
      </c>
      <c r="C33" s="9"/>
      <c r="D33" s="62">
        <v>1.0753831317461977</v>
      </c>
      <c r="E33" s="62">
        <v>6.0706774954396</v>
      </c>
      <c r="F33" s="62">
        <v>1.0253639606353189</v>
      </c>
      <c r="G33" s="62">
        <v>0.1758223244681469</v>
      </c>
      <c r="H33" s="62">
        <v>0.25140297675067097</v>
      </c>
      <c r="I33" s="62">
        <v>0.45313534804280786</v>
      </c>
      <c r="J33" s="62">
        <v>17.44460710841554</v>
      </c>
      <c r="L33" s="8">
        <v>3442.68</v>
      </c>
    </row>
    <row r="34" spans="1:12" ht="11.25" customHeight="1">
      <c r="A34" s="31">
        <v>1984</v>
      </c>
      <c r="B34" s="9">
        <v>7.757688408246031</v>
      </c>
      <c r="C34" s="9"/>
      <c r="D34" s="62">
        <v>1.4790079808667171</v>
      </c>
      <c r="E34" s="62">
        <v>6.222892349286402</v>
      </c>
      <c r="F34" s="62">
        <v>0.9712480827722464</v>
      </c>
      <c r="G34" s="62">
        <v>0.1562378142303793</v>
      </c>
      <c r="H34" s="62">
        <v>0.29557802792003535</v>
      </c>
      <c r="I34" s="62">
        <v>0.4435230197311991</v>
      </c>
      <c r="J34" s="62">
        <v>17.32617568305301</v>
      </c>
      <c r="L34" s="8">
        <v>3846.7</v>
      </c>
    </row>
    <row r="35" spans="1:12" ht="11.25" customHeight="1">
      <c r="A35" s="31">
        <v>1985</v>
      </c>
      <c r="B35" s="9">
        <v>8.063164034631033</v>
      </c>
      <c r="C35" s="9"/>
      <c r="D35" s="62">
        <v>1.478254372264322</v>
      </c>
      <c r="E35" s="62">
        <v>6.391194732072271</v>
      </c>
      <c r="F35" s="62">
        <v>0.867511231946935</v>
      </c>
      <c r="G35" s="62">
        <v>0.1547887622683712</v>
      </c>
      <c r="H35" s="62">
        <v>0.29113881336649894</v>
      </c>
      <c r="I35" s="62">
        <v>0.4475906750737533</v>
      </c>
      <c r="J35" s="62">
        <v>17.693642621623184</v>
      </c>
      <c r="L35" s="8">
        <v>4148.88</v>
      </c>
    </row>
    <row r="36" spans="1:12" ht="11.25" customHeight="1">
      <c r="A36" s="31">
        <v>1986</v>
      </c>
      <c r="B36" s="9">
        <v>7.918738299200091</v>
      </c>
      <c r="C36" s="9"/>
      <c r="D36" s="62">
        <v>1.432870028932887</v>
      </c>
      <c r="E36" s="62">
        <v>6.442412208543712</v>
      </c>
      <c r="F36" s="62">
        <v>0.7470131048958982</v>
      </c>
      <c r="G36" s="62">
        <v>0.15789413967209395</v>
      </c>
      <c r="H36" s="62">
        <v>0.30242242015090487</v>
      </c>
      <c r="I36" s="62">
        <v>0.4540307482838861</v>
      </c>
      <c r="J36" s="62">
        <v>17.45538094967947</v>
      </c>
      <c r="L36" s="8">
        <v>4406.75</v>
      </c>
    </row>
    <row r="37" spans="1:12" ht="11.25" customHeight="1">
      <c r="A37" s="31">
        <v>1987</v>
      </c>
      <c r="B37" s="9">
        <v>8.434051000874437</v>
      </c>
      <c r="C37" s="9"/>
      <c r="D37" s="62">
        <v>1.8031423826333193</v>
      </c>
      <c r="E37" s="62">
        <v>6.516759302428009</v>
      </c>
      <c r="F37" s="62">
        <v>0.6973356565680437</v>
      </c>
      <c r="G37" s="62">
        <v>0.16098641509271813</v>
      </c>
      <c r="H37" s="62">
        <v>0.3240998360701525</v>
      </c>
      <c r="I37" s="62">
        <v>0.419320948000076</v>
      </c>
      <c r="J37" s="62">
        <v>18.35569554166675</v>
      </c>
      <c r="L37" s="8">
        <v>4654.43</v>
      </c>
    </row>
    <row r="38" spans="1:12" ht="11.25" customHeight="1">
      <c r="A38" s="31">
        <v>1988</v>
      </c>
      <c r="B38" s="9">
        <v>8.004569125481355</v>
      </c>
      <c r="C38" s="9"/>
      <c r="D38" s="62">
        <v>1.8856721004010455</v>
      </c>
      <c r="E38" s="62">
        <v>6.6708234402122955</v>
      </c>
      <c r="F38" s="62">
        <v>0.7028671761208324</v>
      </c>
      <c r="G38" s="62">
        <v>0.151519383866398</v>
      </c>
      <c r="H38" s="62">
        <v>0.32319080588200083</v>
      </c>
      <c r="I38" s="62">
        <v>0.4042379137652409</v>
      </c>
      <c r="J38" s="62">
        <v>18.142879945729167</v>
      </c>
      <c r="L38" s="8">
        <v>5011.9</v>
      </c>
    </row>
    <row r="39" spans="1:12" ht="11.25" customHeight="1">
      <c r="A39" s="31">
        <v>1989</v>
      </c>
      <c r="B39" s="9">
        <v>8.250921006349854</v>
      </c>
      <c r="C39" s="9"/>
      <c r="D39" s="62">
        <v>1.912194309198956</v>
      </c>
      <c r="E39" s="62">
        <v>6.653757150526686</v>
      </c>
      <c r="F39" s="62">
        <v>0.636577373789733</v>
      </c>
      <c r="G39" s="62">
        <v>0.16189347797915468</v>
      </c>
      <c r="H39" s="62">
        <v>0.30238628579891513</v>
      </c>
      <c r="I39" s="62">
        <v>0.43186404280134405</v>
      </c>
      <c r="J39" s="62">
        <v>18.34959364644464</v>
      </c>
      <c r="L39" s="8">
        <v>5401.7</v>
      </c>
    </row>
    <row r="40" spans="2:3" ht="6" customHeight="1">
      <c r="B40" s="9"/>
      <c r="C40" s="9"/>
    </row>
    <row r="41" spans="1:12" ht="11.25" customHeight="1">
      <c r="A41" s="31">
        <v>1990</v>
      </c>
      <c r="B41" s="9">
        <v>8.13819189639094</v>
      </c>
      <c r="C41" s="9"/>
      <c r="D41" s="62">
        <v>1.6299078778793612</v>
      </c>
      <c r="E41" s="62">
        <v>6.624547886943412</v>
      </c>
      <c r="F41" s="62">
        <v>0.6160939174997168</v>
      </c>
      <c r="G41" s="62">
        <v>0.20045494557212457</v>
      </c>
      <c r="H41" s="62">
        <v>0.2912174587542161</v>
      </c>
      <c r="I41" s="62">
        <v>0.4898770252486065</v>
      </c>
      <c r="J41" s="62">
        <v>17.990291008288377</v>
      </c>
      <c r="L41" s="8">
        <v>5736.95</v>
      </c>
    </row>
    <row r="42" spans="1:12" ht="11.25" customHeight="1">
      <c r="A42" s="31">
        <v>1991</v>
      </c>
      <c r="B42" s="9">
        <v>7.8835997559898745</v>
      </c>
      <c r="C42" s="9"/>
      <c r="D42" s="62">
        <v>1.6528989683494602</v>
      </c>
      <c r="E42" s="62">
        <v>6.6734746839495935</v>
      </c>
      <c r="F42" s="62">
        <v>0.7145384872046348</v>
      </c>
      <c r="G42" s="62">
        <v>0.1876923180624787</v>
      </c>
      <c r="H42" s="62">
        <v>0.26876501892426585</v>
      </c>
      <c r="I42" s="62">
        <v>0.3989599236962815</v>
      </c>
      <c r="J42" s="62">
        <v>17.77992915617659</v>
      </c>
      <c r="L42" s="8">
        <v>5934.18</v>
      </c>
    </row>
    <row r="43" spans="1:12" ht="11.25" customHeight="1">
      <c r="A43" s="31">
        <v>1992</v>
      </c>
      <c r="B43" s="9">
        <v>7.626858185792139</v>
      </c>
      <c r="C43" s="9"/>
      <c r="D43" s="62">
        <v>1.6067288078286968</v>
      </c>
      <c r="E43" s="62">
        <v>6.628962140040349</v>
      </c>
      <c r="F43" s="62">
        <v>0.7301987139118968</v>
      </c>
      <c r="G43" s="62">
        <v>0.1785556906914847</v>
      </c>
      <c r="H43" s="62">
        <v>0.2781610189996843</v>
      </c>
      <c r="I43" s="62">
        <v>0.4380006505753435</v>
      </c>
      <c r="J43" s="62">
        <v>17.487465207839595</v>
      </c>
      <c r="L43" s="8">
        <v>6240.63</v>
      </c>
    </row>
    <row r="44" spans="1:12" ht="11.25" customHeight="1">
      <c r="A44" s="31">
        <v>1993</v>
      </c>
      <c r="B44" s="9">
        <v>7.7477452826890305</v>
      </c>
      <c r="C44" s="9"/>
      <c r="D44" s="62">
        <v>1.7864444859943784</v>
      </c>
      <c r="E44" s="62">
        <v>6.5106719992460205</v>
      </c>
      <c r="F44" s="62">
        <v>0.7305238483954377</v>
      </c>
      <c r="G44" s="62">
        <v>0.19118543482259445</v>
      </c>
      <c r="H44" s="62">
        <v>0.2858128763245942</v>
      </c>
      <c r="I44" s="62">
        <v>0.29695535256892724</v>
      </c>
      <c r="J44" s="62">
        <v>17.549339280040982</v>
      </c>
      <c r="L44" s="8">
        <v>6578.43</v>
      </c>
    </row>
    <row r="45" spans="1:12" ht="11.25" customHeight="1">
      <c r="A45" s="31">
        <v>1994</v>
      </c>
      <c r="B45" s="9">
        <v>7.797775202714441</v>
      </c>
      <c r="C45" s="9"/>
      <c r="D45" s="62">
        <v>2.01580074179055</v>
      </c>
      <c r="E45" s="62">
        <v>6.626360703193319</v>
      </c>
      <c r="F45" s="62">
        <v>0.7929807028199816</v>
      </c>
      <c r="G45" s="62">
        <v>0.21861713355245305</v>
      </c>
      <c r="H45" s="62">
        <v>0.2886033344677014</v>
      </c>
      <c r="I45" s="62">
        <v>0.3339493382613769</v>
      </c>
      <c r="J45" s="62">
        <v>18.07408715679982</v>
      </c>
      <c r="L45" s="8">
        <v>6964.23</v>
      </c>
    </row>
    <row r="46" spans="1:12" ht="11.25" customHeight="1">
      <c r="A46" s="31">
        <v>1995</v>
      </c>
      <c r="B46" s="9">
        <v>8.05785056272423</v>
      </c>
      <c r="C46" s="9"/>
      <c r="D46" s="62">
        <v>2.1433759085225006</v>
      </c>
      <c r="E46" s="62">
        <v>6.613893636656528</v>
      </c>
      <c r="F46" s="62">
        <v>0.7847559344061772</v>
      </c>
      <c r="G46" s="62">
        <v>0.20154046099155232</v>
      </c>
      <c r="H46" s="62">
        <v>0.2634920028177167</v>
      </c>
      <c r="I46" s="62">
        <v>0.39129948068826875</v>
      </c>
      <c r="J46" s="62">
        <v>18.456207986806973</v>
      </c>
      <c r="L46" s="8">
        <v>7325.08</v>
      </c>
    </row>
    <row r="47" spans="1:12" ht="11.25" customHeight="1">
      <c r="A47" s="31">
        <v>1996</v>
      </c>
      <c r="B47" s="9">
        <v>8.527831006775058</v>
      </c>
      <c r="C47" s="9"/>
      <c r="D47" s="62">
        <v>2.232248760937206</v>
      </c>
      <c r="E47" s="62">
        <v>6.618043872241746</v>
      </c>
      <c r="F47" s="62">
        <v>0.7017220212150935</v>
      </c>
      <c r="G47" s="62">
        <v>0.223310619888663</v>
      </c>
      <c r="H47" s="62">
        <v>0.2425510078143777</v>
      </c>
      <c r="I47" s="62">
        <v>0.3332185752239392</v>
      </c>
      <c r="J47" s="62">
        <v>18.878925864096082</v>
      </c>
      <c r="L47" s="8">
        <v>7697.35</v>
      </c>
    </row>
    <row r="48" spans="1:12" ht="11.25" customHeight="1">
      <c r="A48" s="31">
        <v>1997</v>
      </c>
      <c r="B48" s="9">
        <v>9.008175525216116</v>
      </c>
      <c r="C48" s="9"/>
      <c r="D48" s="62">
        <v>2.226715999135175</v>
      </c>
      <c r="E48" s="62">
        <v>6.588437488930121</v>
      </c>
      <c r="F48" s="62">
        <v>0.6953288471568887</v>
      </c>
      <c r="G48" s="62">
        <v>0.24240743749259464</v>
      </c>
      <c r="H48" s="62">
        <v>0.21899120883684742</v>
      </c>
      <c r="I48" s="62">
        <v>0.3126561234598336</v>
      </c>
      <c r="J48" s="62">
        <v>19.292712630227577</v>
      </c>
      <c r="L48" s="8">
        <v>8186.63</v>
      </c>
    </row>
    <row r="49" spans="1:12" ht="11.25" customHeight="1">
      <c r="A49" s="31">
        <v>1998</v>
      </c>
      <c r="B49" s="9">
        <v>9.605313035786946</v>
      </c>
      <c r="C49" s="9"/>
      <c r="D49" s="62">
        <v>2.1872221442954305</v>
      </c>
      <c r="E49" s="62">
        <v>6.628902441710437</v>
      </c>
      <c r="F49" s="62">
        <v>0.6685693684336212</v>
      </c>
      <c r="G49" s="62">
        <v>0.2790989911120952</v>
      </c>
      <c r="H49" s="62">
        <v>0.21210642300955332</v>
      </c>
      <c r="I49" s="62">
        <v>0.3804051085455788</v>
      </c>
      <c r="J49" s="62">
        <v>19.961617512893664</v>
      </c>
      <c r="L49" s="8">
        <v>8626.33</v>
      </c>
    </row>
    <row r="50" spans="1:12" ht="11.25" customHeight="1">
      <c r="A50" s="31">
        <v>1999</v>
      </c>
      <c r="B50" s="9">
        <v>9.63602498082612</v>
      </c>
      <c r="C50" s="9"/>
      <c r="D50" s="62">
        <v>2.0234469157444943</v>
      </c>
      <c r="E50" s="62">
        <v>6.703549906869727</v>
      </c>
      <c r="F50" s="62">
        <v>0.7714911800153391</v>
      </c>
      <c r="G50" s="62">
        <v>0.3043935575764216</v>
      </c>
      <c r="H50" s="62">
        <v>0.20089843322011613</v>
      </c>
      <c r="I50" s="62">
        <v>0.384792374274133</v>
      </c>
      <c r="J50" s="62">
        <v>20.02459734852635</v>
      </c>
      <c r="L50" s="8">
        <v>9127</v>
      </c>
    </row>
    <row r="51" spans="2:3" ht="6" customHeight="1">
      <c r="B51" s="9"/>
      <c r="C51" s="9"/>
    </row>
    <row r="52" spans="1:12" ht="11.25" customHeight="1">
      <c r="A52" s="31">
        <v>2000</v>
      </c>
      <c r="B52" s="9">
        <v>10.346265366768124</v>
      </c>
      <c r="C52" s="9"/>
      <c r="D52" s="62">
        <v>2.1351400069012043</v>
      </c>
      <c r="E52" s="62">
        <v>6.724574983648265</v>
      </c>
      <c r="F52" s="62">
        <v>0.7093305316502633</v>
      </c>
      <c r="G52" s="62">
        <v>0.2988118597716422</v>
      </c>
      <c r="H52" s="62">
        <v>0.20512028181635586</v>
      </c>
      <c r="I52" s="62">
        <v>0.44358265222563903</v>
      </c>
      <c r="J52" s="62">
        <v>20.862825682781494</v>
      </c>
      <c r="L52" s="8">
        <v>9708.45</v>
      </c>
    </row>
    <row r="53" spans="1:12" ht="11.25" customHeight="1">
      <c r="A53" s="31">
        <v>2001</v>
      </c>
      <c r="B53" s="9">
        <v>9.88430164476758</v>
      </c>
      <c r="C53" s="9"/>
      <c r="D53" s="62">
        <v>1.5017724045655072</v>
      </c>
      <c r="E53" s="62">
        <v>6.898431178415432</v>
      </c>
      <c r="F53" s="62">
        <v>0.658384179375692</v>
      </c>
      <c r="G53" s="62">
        <v>0.2823123368503088</v>
      </c>
      <c r="H53" s="62">
        <v>0.19253900184695888</v>
      </c>
      <c r="I53" s="62">
        <v>0.3781792444765203</v>
      </c>
      <c r="J53" s="62">
        <v>19.795919990297996</v>
      </c>
      <c r="L53" s="8">
        <v>10059.78</v>
      </c>
    </row>
    <row r="54" spans="1:12" ht="11.25" customHeight="1">
      <c r="A54" s="31">
        <v>2002</v>
      </c>
      <c r="B54" s="9">
        <v>8.27049448855315</v>
      </c>
      <c r="C54" s="9"/>
      <c r="D54" s="62">
        <v>1.426462653202806</v>
      </c>
      <c r="E54" s="62">
        <v>6.752100516457258</v>
      </c>
      <c r="F54" s="62">
        <v>0.6454655823633701</v>
      </c>
      <c r="G54" s="62">
        <v>0.25540545748863025</v>
      </c>
      <c r="H54" s="62">
        <v>0.1792376474215679</v>
      </c>
      <c r="I54" s="62">
        <v>0.32902952285515985</v>
      </c>
      <c r="J54" s="62">
        <v>17.85819586834194</v>
      </c>
      <c r="L54" s="8">
        <v>10378.4</v>
      </c>
    </row>
    <row r="55" spans="1:12" ht="11.25" customHeight="1">
      <c r="A55" s="31">
        <v>2003</v>
      </c>
      <c r="B55" s="9">
        <v>7.346581942213974</v>
      </c>
      <c r="C55" s="9"/>
      <c r="D55" s="62">
        <v>1.2197544348437797</v>
      </c>
      <c r="E55" s="62">
        <v>6.599417789358225</v>
      </c>
      <c r="F55" s="62">
        <v>0.6250109916555978</v>
      </c>
      <c r="G55" s="62">
        <v>0.20325538128317747</v>
      </c>
      <c r="H55" s="62">
        <v>0.183845274513706</v>
      </c>
      <c r="I55" s="62">
        <v>0.3214839429266958</v>
      </c>
      <c r="J55" s="62">
        <v>16.499349756795155</v>
      </c>
      <c r="L55" s="8">
        <v>10803.65</v>
      </c>
    </row>
    <row r="56" spans="1:12" ht="11.25" customHeight="1">
      <c r="A56" s="31">
        <v>2004</v>
      </c>
      <c r="B56" s="9">
        <v>7.032175790703496</v>
      </c>
      <c r="C56" s="9"/>
      <c r="D56" s="62">
        <v>1.646177571003366</v>
      </c>
      <c r="E56" s="62">
        <v>6.375412042059584</v>
      </c>
      <c r="F56" s="62">
        <v>0.6072404656596846</v>
      </c>
      <c r="G56" s="62">
        <v>0.21585266627722605</v>
      </c>
      <c r="H56" s="62">
        <v>0.18327178781050932</v>
      </c>
      <c r="I56" s="62">
        <v>0.2848914434337526</v>
      </c>
      <c r="J56" s="62">
        <v>16.34502176694762</v>
      </c>
      <c r="L56" s="8">
        <v>11503.68</v>
      </c>
    </row>
    <row r="57" spans="1:12" ht="11.25" customHeight="1">
      <c r="A57" s="31">
        <v>2005</v>
      </c>
      <c r="B57" s="9">
        <v>7.57850084594071</v>
      </c>
      <c r="C57" s="9"/>
      <c r="D57" s="62">
        <v>2.2744934572411704</v>
      </c>
      <c r="E57" s="62">
        <v>6.490653785482514</v>
      </c>
      <c r="F57" s="62">
        <v>0.5974221285012546</v>
      </c>
      <c r="G57" s="62">
        <v>0.2024045966865279</v>
      </c>
      <c r="H57" s="62">
        <v>0.19108452051099725</v>
      </c>
      <c r="I57" s="62">
        <v>0.26966301318359726</v>
      </c>
      <c r="J57" s="62">
        <v>17.604222347546774</v>
      </c>
      <c r="L57" s="8">
        <v>12234.9</v>
      </c>
    </row>
    <row r="58" spans="1:12" ht="11.25" customHeight="1">
      <c r="A58" s="31">
        <v>2006</v>
      </c>
      <c r="B58" s="9">
        <v>8.023932488491482</v>
      </c>
      <c r="C58" s="9"/>
      <c r="D58" s="62">
        <v>2.720345151741785</v>
      </c>
      <c r="E58" s="62">
        <v>6.4398578624174</v>
      </c>
      <c r="F58" s="62">
        <v>0.5684965253464084</v>
      </c>
      <c r="G58" s="62">
        <v>0.21427478856534968</v>
      </c>
      <c r="H58" s="62">
        <v>0.1907004880118494</v>
      </c>
      <c r="I58" s="62">
        <v>0.3455975550983014</v>
      </c>
      <c r="J58" s="62">
        <v>18.50320485967257</v>
      </c>
      <c r="L58" s="8">
        <v>13009.93</v>
      </c>
    </row>
    <row r="59" spans="1:12" ht="11.25" customHeight="1">
      <c r="A59" s="31">
        <v>2007</v>
      </c>
      <c r="B59" s="9">
        <v>8.528427799458742</v>
      </c>
      <c r="C59" s="9"/>
      <c r="D59" s="62">
        <v>2.7139378461664765</v>
      </c>
      <c r="E59" s="62">
        <v>6.374352380980305</v>
      </c>
      <c r="F59" s="62">
        <v>0.47696572713651975</v>
      </c>
      <c r="G59" s="62">
        <v>0.19090650536420598</v>
      </c>
      <c r="H59" s="62">
        <v>0.19065728016138064</v>
      </c>
      <c r="I59" s="62">
        <v>0.35034142448713473</v>
      </c>
      <c r="J59" s="62">
        <v>18.825588963754765</v>
      </c>
      <c r="L59" s="8">
        <v>13642.28</v>
      </c>
    </row>
    <row r="60" spans="1:12" ht="11.25" customHeight="1">
      <c r="A60" s="31">
        <v>2008</v>
      </c>
      <c r="B60" s="9">
        <v>8.054892173576814</v>
      </c>
      <c r="C60" s="9"/>
      <c r="D60" s="62">
        <v>2.1396277483874373</v>
      </c>
      <c r="E60" s="62">
        <v>6.328312564810095</v>
      </c>
      <c r="F60" s="62">
        <v>0.4733741567268456</v>
      </c>
      <c r="G60" s="62">
        <v>0.20278046294180713</v>
      </c>
      <c r="H60" s="62">
        <v>0.19380986695256341</v>
      </c>
      <c r="I60" s="62">
        <v>0.3490307046065693</v>
      </c>
      <c r="J60" s="62">
        <v>17.74182767800213</v>
      </c>
      <c r="L60" s="8">
        <v>14224.25</v>
      </c>
    </row>
    <row r="61" spans="1:11" s="47" customFormat="1" ht="3" customHeight="1" thickBot="1">
      <c r="A61" s="96"/>
      <c r="B61" s="97"/>
      <c r="C61" s="97"/>
      <c r="D61" s="98"/>
      <c r="E61" s="98"/>
      <c r="F61" s="98"/>
      <c r="G61" s="98"/>
      <c r="H61" s="98"/>
      <c r="I61" s="73"/>
      <c r="J61" s="73"/>
      <c r="K61" s="43"/>
    </row>
    <row r="62" spans="1:11" ht="15" customHeight="1">
      <c r="A62" s="99"/>
      <c r="B62" s="59"/>
      <c r="C62" s="59"/>
      <c r="D62" s="100"/>
      <c r="E62" s="100"/>
      <c r="F62" s="100"/>
      <c r="G62" s="100"/>
      <c r="H62" s="100"/>
      <c r="I62" s="100"/>
      <c r="J62" s="100"/>
      <c r="K62" s="58"/>
    </row>
    <row r="63" spans="1:9" ht="11.25" customHeight="1">
      <c r="A63" s="85" t="s">
        <v>50</v>
      </c>
      <c r="B63" s="16"/>
      <c r="C63" s="16"/>
      <c r="D63" s="1"/>
      <c r="E63" s="1"/>
      <c r="F63" s="1"/>
      <c r="G63" s="1"/>
      <c r="H63" s="1"/>
      <c r="I63" s="1"/>
    </row>
    <row r="64" spans="1:12" ht="11.25" customHeight="1">
      <c r="A64" s="85"/>
      <c r="B64" s="16"/>
      <c r="C64" s="16"/>
      <c r="D64" s="1"/>
      <c r="E64" s="1"/>
      <c r="F64" s="1"/>
      <c r="G64" s="1"/>
      <c r="H64" s="1"/>
      <c r="I64" s="1"/>
      <c r="J64" s="1"/>
      <c r="L64" s="9"/>
    </row>
    <row r="65" spans="1:11" s="39" customFormat="1" ht="12" customHeight="1">
      <c r="A65" s="101"/>
      <c r="B65" s="38"/>
      <c r="C65" s="38"/>
      <c r="D65" s="102"/>
      <c r="E65" s="102"/>
      <c r="F65" s="102"/>
      <c r="G65" s="102"/>
      <c r="H65" s="102"/>
      <c r="I65" s="102"/>
      <c r="J65" s="102"/>
      <c r="K65" s="37"/>
    </row>
    <row r="66" spans="10:12" ht="12.75">
      <c r="J66" s="107"/>
      <c r="L66" s="108"/>
    </row>
    <row r="67" spans="1:12" ht="12.75">
      <c r="A67" s="53" t="s">
        <v>88</v>
      </c>
      <c r="B67" s="340">
        <f>'F-1'!B71</f>
        <v>39826.58221064815</v>
      </c>
      <c r="L67" s="108"/>
    </row>
    <row r="68" ht="12.75">
      <c r="L68" s="108"/>
    </row>
    <row r="69" ht="12.75">
      <c r="L69" s="108"/>
    </row>
  </sheetData>
  <sheetProtection/>
  <mergeCells count="3">
    <mergeCell ref="B5:C5"/>
    <mergeCell ref="B6:C6"/>
    <mergeCell ref="B7:C7"/>
  </mergeCells>
  <printOptions/>
  <pageMargins left="0.25" right="0.25" top="0.25" bottom="0.25" header="0" footer="0"/>
  <pageSetup fitToHeight="1" fitToWidth="1" horizontalDpi="600" verticalDpi="600" orientation="portrait"/>
  <rowBreaks count="1" manualBreakCount="1">
    <brk id="62" min="1" max="1" man="1"/>
  </rowBreaks>
  <colBreaks count="1" manualBreakCount="1">
    <brk id="10" min="1" max="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showGridLines="0" workbookViewId="0" topLeftCell="A1">
      <selection activeCell="A1" sqref="A1"/>
    </sheetView>
  </sheetViews>
  <sheetFormatPr defaultColWidth="13.6640625" defaultRowHeight="15"/>
  <cols>
    <col min="1" max="1" width="8.99609375" style="31" customWidth="1"/>
    <col min="2" max="2" width="7.99609375" style="9" customWidth="1"/>
    <col min="3" max="3" width="5.6640625" style="9" customWidth="1"/>
    <col min="4" max="4" width="7.99609375" style="8" customWidth="1"/>
    <col min="5" max="5" width="6.3359375" style="8" customWidth="1"/>
    <col min="6" max="6" width="7.10546875" style="8" customWidth="1"/>
    <col min="7" max="7" width="4.4453125" style="8" customWidth="1"/>
    <col min="8" max="8" width="7.99609375" style="9" customWidth="1"/>
    <col min="9" max="9" width="4.99609375" style="9" customWidth="1"/>
    <col min="10" max="10" width="8.10546875" style="8" customWidth="1"/>
    <col min="11" max="11" width="5.10546875" style="8" customWidth="1"/>
    <col min="12" max="16384" width="13.6640625" style="8" customWidth="1"/>
  </cols>
  <sheetData>
    <row r="1" spans="1:11" s="18" customFormat="1" ht="11.25" customHeight="1">
      <c r="A1" s="83" t="s">
        <v>113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11" customFormat="1" ht="11.25" customHeight="1">
      <c r="A2" s="112" t="s">
        <v>126</v>
      </c>
      <c r="B2" s="13"/>
      <c r="C2" s="13"/>
      <c r="D2" s="13"/>
      <c r="E2" s="13"/>
      <c r="F2" s="13"/>
      <c r="G2" s="13"/>
      <c r="H2" s="13"/>
      <c r="I2" s="13"/>
      <c r="J2" s="13"/>
      <c r="K2" s="113"/>
    </row>
    <row r="3" spans="1:11" ht="11.25" customHeight="1">
      <c r="A3" s="114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1.25" customHeight="1">
      <c r="A4" s="114"/>
      <c r="B4" s="2"/>
      <c r="C4" s="2"/>
      <c r="D4" s="388" t="s">
        <v>87</v>
      </c>
      <c r="E4" s="389"/>
      <c r="F4" s="389"/>
      <c r="G4" s="389"/>
      <c r="H4" s="2"/>
      <c r="I4" s="2"/>
      <c r="J4" s="2"/>
      <c r="K4" s="1"/>
    </row>
    <row r="5" spans="1:11" ht="3" customHeight="1">
      <c r="A5" s="114"/>
      <c r="B5" s="2"/>
      <c r="C5" s="2"/>
      <c r="D5" s="47"/>
      <c r="E5" s="47"/>
      <c r="F5" s="47"/>
      <c r="G5" s="47"/>
      <c r="H5" s="2"/>
      <c r="I5" s="2"/>
      <c r="J5" s="2"/>
      <c r="K5" s="1"/>
    </row>
    <row r="6" spans="1:11" ht="3" customHeight="1">
      <c r="A6" s="114"/>
      <c r="B6" s="2"/>
      <c r="C6" s="2"/>
      <c r="D6" s="23"/>
      <c r="E6" s="23"/>
      <c r="F6" s="23"/>
      <c r="G6" s="69"/>
      <c r="H6" s="2"/>
      <c r="I6" s="2"/>
      <c r="J6" s="2"/>
      <c r="K6" s="1"/>
    </row>
    <row r="7" spans="1:11" ht="11.25" customHeight="1">
      <c r="A7" s="114"/>
      <c r="B7" s="381" t="s">
        <v>26</v>
      </c>
      <c r="C7" s="381"/>
      <c r="D7" s="383" t="s">
        <v>61</v>
      </c>
      <c r="E7" s="383"/>
      <c r="F7" s="381" t="s">
        <v>32</v>
      </c>
      <c r="G7" s="381"/>
      <c r="H7" s="381" t="s">
        <v>30</v>
      </c>
      <c r="I7" s="381"/>
      <c r="J7" s="381" t="s">
        <v>4</v>
      </c>
      <c r="K7" s="390"/>
    </row>
    <row r="8" spans="1:11" ht="11.25" customHeight="1">
      <c r="A8" s="114"/>
      <c r="B8" s="381" t="s">
        <v>27</v>
      </c>
      <c r="C8" s="381"/>
      <c r="D8" s="381" t="s">
        <v>67</v>
      </c>
      <c r="E8" s="381"/>
      <c r="F8" s="381" t="s">
        <v>25</v>
      </c>
      <c r="G8" s="381"/>
      <c r="H8" s="381" t="s">
        <v>31</v>
      </c>
      <c r="I8" s="381"/>
      <c r="J8" s="381" t="s">
        <v>5</v>
      </c>
      <c r="K8" s="382"/>
    </row>
    <row r="9" spans="1:10" s="47" customFormat="1" ht="3" customHeight="1">
      <c r="A9" s="119"/>
      <c r="B9" s="50"/>
      <c r="C9" s="50"/>
      <c r="D9" s="50"/>
      <c r="E9" s="50"/>
      <c r="F9" s="50"/>
      <c r="G9" s="50"/>
      <c r="H9" s="50"/>
      <c r="I9" s="50"/>
      <c r="J9" s="50"/>
    </row>
    <row r="10" spans="1:11" ht="3" customHeight="1">
      <c r="A10" s="114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1.25" customHeight="1" hidden="1">
      <c r="A11" s="31">
        <v>1962</v>
      </c>
      <c r="B11" s="8">
        <v>72.075</v>
      </c>
      <c r="C11" s="8"/>
      <c r="D11" s="8">
        <v>34.687</v>
      </c>
      <c r="F11" s="8">
        <v>-6.83</v>
      </c>
      <c r="H11" s="8">
        <v>6.889</v>
      </c>
      <c r="I11" s="8"/>
      <c r="J11" s="8">
        <v>106.821</v>
      </c>
      <c r="K11" s="16"/>
    </row>
    <row r="12" spans="1:11" ht="11.25" customHeight="1" hidden="1">
      <c r="A12" s="31">
        <v>1963</v>
      </c>
      <c r="B12" s="8">
        <v>75.294</v>
      </c>
      <c r="C12" s="8"/>
      <c r="D12" s="8">
        <v>36.158</v>
      </c>
      <c r="F12" s="8">
        <v>-7.876</v>
      </c>
      <c r="H12" s="8">
        <v>7.74</v>
      </c>
      <c r="I12" s="8"/>
      <c r="J12" s="8">
        <v>111.316</v>
      </c>
      <c r="K12" s="16"/>
    </row>
    <row r="13" spans="1:11" ht="11.25" customHeight="1" hidden="1">
      <c r="A13" s="31">
        <v>1964</v>
      </c>
      <c r="B13" s="8">
        <v>79.136</v>
      </c>
      <c r="C13" s="8"/>
      <c r="D13" s="8">
        <v>38.87400000000001</v>
      </c>
      <c r="F13" s="8">
        <v>-7.681</v>
      </c>
      <c r="H13" s="8">
        <v>8.199</v>
      </c>
      <c r="I13" s="8"/>
      <c r="J13" s="8">
        <v>118.528</v>
      </c>
      <c r="K13" s="16"/>
    </row>
    <row r="14" spans="1:11" ht="11.25" customHeight="1" hidden="1">
      <c r="A14" s="31">
        <v>1965</v>
      </c>
      <c r="B14" s="8">
        <v>77.793</v>
      </c>
      <c r="C14" s="8"/>
      <c r="D14" s="8">
        <v>39.7</v>
      </c>
      <c r="F14" s="8">
        <v>-7.856</v>
      </c>
      <c r="H14" s="8">
        <v>8.591</v>
      </c>
      <c r="I14" s="8"/>
      <c r="J14" s="8">
        <v>118.228</v>
      </c>
      <c r="K14" s="16"/>
    </row>
    <row r="15" spans="1:11" ht="11.25" customHeight="1" hidden="1">
      <c r="A15" s="31">
        <v>1966</v>
      </c>
      <c r="B15" s="8">
        <v>90.143</v>
      </c>
      <c r="C15" s="8"/>
      <c r="D15" s="8">
        <v>43.387000000000015</v>
      </c>
      <c r="F15" s="8">
        <v>-8.384</v>
      </c>
      <c r="H15" s="8">
        <v>9.386</v>
      </c>
      <c r="I15" s="8"/>
      <c r="J15" s="8">
        <v>134.532</v>
      </c>
      <c r="K15" s="16"/>
    </row>
    <row r="16" spans="1:11" ht="11.25" customHeight="1" hidden="1">
      <c r="A16" s="31">
        <v>1967</v>
      </c>
      <c r="B16" s="8">
        <v>106.473</v>
      </c>
      <c r="C16" s="8"/>
      <c r="D16" s="8">
        <v>50.911</v>
      </c>
      <c r="F16" s="8">
        <v>-10.188</v>
      </c>
      <c r="H16" s="8">
        <v>10.268</v>
      </c>
      <c r="I16" s="8"/>
      <c r="J16" s="8">
        <v>157.464</v>
      </c>
      <c r="K16" s="16"/>
    </row>
    <row r="17" spans="1:11" ht="11.25" customHeight="1" hidden="1">
      <c r="A17" s="31">
        <v>1968</v>
      </c>
      <c r="B17" s="8">
        <v>117.978</v>
      </c>
      <c r="C17" s="8"/>
      <c r="D17" s="8">
        <v>59.68799999999999</v>
      </c>
      <c r="F17" s="8">
        <v>-10.622</v>
      </c>
      <c r="H17" s="8">
        <v>11.09</v>
      </c>
      <c r="I17" s="8"/>
      <c r="J17" s="8">
        <v>178.134</v>
      </c>
      <c r="K17" s="16"/>
    </row>
    <row r="18" spans="1:11" ht="11.25" customHeight="1">
      <c r="A18" s="31">
        <v>1969</v>
      </c>
      <c r="B18" s="8">
        <v>117.318</v>
      </c>
      <c r="C18" s="8"/>
      <c r="D18" s="8">
        <v>64.62299999999999</v>
      </c>
      <c r="F18" s="8">
        <v>-11</v>
      </c>
      <c r="H18" s="8">
        <v>12.699</v>
      </c>
      <c r="I18" s="8"/>
      <c r="J18" s="8">
        <v>183.64</v>
      </c>
      <c r="K18" s="16"/>
    </row>
    <row r="19" spans="2:11" ht="6" customHeight="1">
      <c r="B19" s="8"/>
      <c r="C19" s="8"/>
      <c r="H19" s="8"/>
      <c r="I19" s="8"/>
      <c r="K19" s="16"/>
    </row>
    <row r="20" spans="1:11" ht="11.25" customHeight="1">
      <c r="A20" s="31">
        <v>1970</v>
      </c>
      <c r="B20" s="8">
        <v>120.254</v>
      </c>
      <c r="C20" s="8"/>
      <c r="D20" s="8">
        <v>72.506</v>
      </c>
      <c r="F20" s="8">
        <v>-11.491</v>
      </c>
      <c r="H20" s="8">
        <v>14.38</v>
      </c>
      <c r="I20" s="8"/>
      <c r="J20" s="8">
        <v>195.649</v>
      </c>
      <c r="K20" s="16"/>
    </row>
    <row r="21" spans="1:11" ht="11.25" customHeight="1">
      <c r="A21" s="31">
        <v>1971</v>
      </c>
      <c r="B21" s="8">
        <v>122.531</v>
      </c>
      <c r="C21" s="8"/>
      <c r="D21" s="8">
        <v>86.875</v>
      </c>
      <c r="F21" s="8">
        <v>-14.075</v>
      </c>
      <c r="H21" s="8">
        <v>14.841</v>
      </c>
      <c r="I21" s="8"/>
      <c r="J21" s="8">
        <v>210.172</v>
      </c>
      <c r="K21" s="16"/>
    </row>
    <row r="22" spans="1:11" ht="11.25" customHeight="1">
      <c r="A22" s="31">
        <v>1972</v>
      </c>
      <c r="B22" s="8">
        <v>128.544</v>
      </c>
      <c r="C22" s="8"/>
      <c r="D22" s="8">
        <v>100.775</v>
      </c>
      <c r="F22" s="8">
        <v>-14.116</v>
      </c>
      <c r="H22" s="8">
        <v>15.478</v>
      </c>
      <c r="I22" s="8"/>
      <c r="J22" s="8">
        <v>230.681</v>
      </c>
      <c r="K22" s="16"/>
    </row>
    <row r="23" spans="1:11" ht="11.25" customHeight="1">
      <c r="A23" s="31">
        <v>1973</v>
      </c>
      <c r="B23" s="8">
        <v>130.395</v>
      </c>
      <c r="C23" s="8"/>
      <c r="D23" s="8">
        <v>115.97899999999998</v>
      </c>
      <c r="F23" s="8">
        <v>-18.016</v>
      </c>
      <c r="H23" s="8">
        <v>17.349</v>
      </c>
      <c r="I23" s="8"/>
      <c r="J23" s="8">
        <v>245.707</v>
      </c>
      <c r="K23" s="16"/>
    </row>
    <row r="24" spans="1:11" ht="11.25" customHeight="1">
      <c r="A24" s="31">
        <v>1974</v>
      </c>
      <c r="B24" s="8">
        <v>138.21</v>
      </c>
      <c r="C24" s="8"/>
      <c r="D24" s="8">
        <v>130.85</v>
      </c>
      <c r="F24" s="8">
        <v>-21.15</v>
      </c>
      <c r="H24" s="8">
        <v>21.449</v>
      </c>
      <c r="I24" s="8"/>
      <c r="J24" s="8">
        <v>269.359</v>
      </c>
      <c r="K24" s="16"/>
    </row>
    <row r="25" spans="1:11" ht="11.25" customHeight="1">
      <c r="A25" s="31">
        <v>1975</v>
      </c>
      <c r="B25" s="8">
        <v>157.962</v>
      </c>
      <c r="C25" s="8"/>
      <c r="D25" s="8">
        <v>169.44400000000002</v>
      </c>
      <c r="F25" s="8">
        <v>-18.318</v>
      </c>
      <c r="H25" s="8">
        <v>23.244</v>
      </c>
      <c r="I25" s="8"/>
      <c r="J25" s="8">
        <v>332.332</v>
      </c>
      <c r="K25" s="16"/>
    </row>
    <row r="26" spans="1:11" ht="11.25" customHeight="1">
      <c r="A26" s="31">
        <v>1976</v>
      </c>
      <c r="B26" s="8">
        <v>175.579</v>
      </c>
      <c r="C26" s="8"/>
      <c r="D26" s="8">
        <v>189.08899999999997</v>
      </c>
      <c r="F26" s="8">
        <v>-19.603</v>
      </c>
      <c r="H26" s="8">
        <v>26.727</v>
      </c>
      <c r="I26" s="8"/>
      <c r="J26" s="8">
        <v>371.792</v>
      </c>
      <c r="K26" s="16"/>
    </row>
    <row r="27" spans="1:11" ht="11.25" customHeight="1">
      <c r="A27" s="31">
        <v>1977</v>
      </c>
      <c r="B27" s="8">
        <v>197.072</v>
      </c>
      <c r="C27" s="8"/>
      <c r="D27" s="8">
        <v>203.737</v>
      </c>
      <c r="F27" s="8">
        <v>-21.492</v>
      </c>
      <c r="H27" s="8">
        <v>29.901</v>
      </c>
      <c r="I27" s="8"/>
      <c r="J27" s="8">
        <v>409.218</v>
      </c>
      <c r="K27" s="16"/>
    </row>
    <row r="28" spans="1:11" ht="11.25" customHeight="1">
      <c r="A28" s="31">
        <v>1978</v>
      </c>
      <c r="B28" s="8">
        <v>218.722</v>
      </c>
      <c r="C28" s="8"/>
      <c r="D28" s="8">
        <v>227.4</v>
      </c>
      <c r="F28" s="8">
        <v>-22.834</v>
      </c>
      <c r="H28" s="8">
        <v>35.458</v>
      </c>
      <c r="I28" s="8"/>
      <c r="J28" s="8">
        <v>458.746</v>
      </c>
      <c r="K28" s="16"/>
    </row>
    <row r="29" spans="1:11" ht="11.25" customHeight="1">
      <c r="A29" s="31">
        <v>1979</v>
      </c>
      <c r="B29" s="8">
        <v>239.993</v>
      </c>
      <c r="C29" s="8"/>
      <c r="D29" s="8">
        <v>246.99200000000002</v>
      </c>
      <c r="F29" s="8">
        <v>-25.59</v>
      </c>
      <c r="H29" s="8">
        <v>42.633</v>
      </c>
      <c r="I29" s="8"/>
      <c r="J29" s="8">
        <v>504.028</v>
      </c>
      <c r="K29" s="16"/>
    </row>
    <row r="30" spans="2:11" ht="6" customHeight="1">
      <c r="B30" s="8"/>
      <c r="C30" s="8"/>
      <c r="H30" s="8"/>
      <c r="I30" s="8"/>
      <c r="K30" s="16"/>
    </row>
    <row r="31" spans="1:11" ht="11.25" customHeight="1">
      <c r="A31" s="31">
        <v>1980</v>
      </c>
      <c r="B31" s="8">
        <v>276.321</v>
      </c>
      <c r="C31" s="8"/>
      <c r="D31" s="8">
        <v>291.23699999999997</v>
      </c>
      <c r="F31" s="8">
        <v>-29.15</v>
      </c>
      <c r="H31" s="8">
        <v>52.533</v>
      </c>
      <c r="I31" s="8"/>
      <c r="J31" s="8">
        <v>590.941</v>
      </c>
      <c r="K31" s="16"/>
    </row>
    <row r="32" spans="1:11" ht="11.25" customHeight="1">
      <c r="A32" s="31">
        <v>1981</v>
      </c>
      <c r="B32" s="8">
        <v>307.913</v>
      </c>
      <c r="C32" s="8"/>
      <c r="D32" s="8">
        <v>339.412</v>
      </c>
      <c r="F32" s="8">
        <v>-37.85</v>
      </c>
      <c r="H32" s="8">
        <v>68.766</v>
      </c>
      <c r="I32" s="8"/>
      <c r="J32" s="8">
        <v>678.241</v>
      </c>
      <c r="K32" s="16"/>
    </row>
    <row r="33" spans="1:11" ht="11.25" customHeight="1">
      <c r="A33" s="31">
        <v>1982</v>
      </c>
      <c r="B33" s="8">
        <v>325.958</v>
      </c>
      <c r="C33" s="8"/>
      <c r="D33" s="8">
        <v>370.783</v>
      </c>
      <c r="F33" s="8">
        <v>-36.03</v>
      </c>
      <c r="H33" s="8">
        <v>85.032</v>
      </c>
      <c r="I33" s="8"/>
      <c r="J33" s="8">
        <v>745.743</v>
      </c>
      <c r="K33" s="16"/>
    </row>
    <row r="34" spans="1:11" ht="11.25" customHeight="1">
      <c r="A34" s="31">
        <v>1983</v>
      </c>
      <c r="B34" s="8">
        <v>353.316</v>
      </c>
      <c r="C34" s="8"/>
      <c r="D34" s="8">
        <v>410.56300000000005</v>
      </c>
      <c r="F34" s="8">
        <v>-45.323</v>
      </c>
      <c r="H34" s="8">
        <v>89.808</v>
      </c>
      <c r="I34" s="8"/>
      <c r="J34" s="8">
        <v>808.364</v>
      </c>
      <c r="K34" s="16"/>
    </row>
    <row r="35" spans="1:11" ht="11.25" customHeight="1">
      <c r="A35" s="31">
        <v>1984</v>
      </c>
      <c r="B35" s="8">
        <v>379.44</v>
      </c>
      <c r="C35" s="8"/>
      <c r="D35" s="8">
        <v>405.55799999999994</v>
      </c>
      <c r="F35" s="8">
        <v>-44.247</v>
      </c>
      <c r="H35" s="8">
        <v>111.102</v>
      </c>
      <c r="I35" s="8"/>
      <c r="J35" s="8">
        <v>851.853</v>
      </c>
      <c r="K35" s="16"/>
    </row>
    <row r="36" spans="1:11" ht="11.25" customHeight="1">
      <c r="A36" s="31">
        <v>1985</v>
      </c>
      <c r="B36" s="8">
        <v>415.793</v>
      </c>
      <c r="C36" s="8"/>
      <c r="D36" s="8">
        <v>448.2459999999999</v>
      </c>
      <c r="F36" s="8">
        <v>-47.121</v>
      </c>
      <c r="H36" s="8">
        <v>129.478</v>
      </c>
      <c r="I36" s="8"/>
      <c r="J36" s="8">
        <v>946.396</v>
      </c>
      <c r="K36" s="16"/>
    </row>
    <row r="37" spans="1:11" ht="11.25" customHeight="1">
      <c r="A37" s="31">
        <v>1986</v>
      </c>
      <c r="B37" s="8">
        <v>438.526</v>
      </c>
      <c r="C37" s="8"/>
      <c r="D37" s="8">
        <v>461.77554</v>
      </c>
      <c r="F37" s="8">
        <v>-45.87754</v>
      </c>
      <c r="H37" s="8">
        <v>136.017</v>
      </c>
      <c r="I37" s="8"/>
      <c r="J37" s="8">
        <v>990.441</v>
      </c>
      <c r="K37" s="16"/>
    </row>
    <row r="38" spans="1:11" ht="11.25" customHeight="1">
      <c r="A38" s="31">
        <v>1987</v>
      </c>
      <c r="B38" s="8">
        <v>444.201</v>
      </c>
      <c r="C38" s="8"/>
      <c r="D38" s="8">
        <v>474.20899999999995</v>
      </c>
      <c r="F38" s="8">
        <v>-52.937999999999995</v>
      </c>
      <c r="H38" s="8">
        <v>138.611</v>
      </c>
      <c r="I38" s="8"/>
      <c r="J38" s="8">
        <v>1004.083</v>
      </c>
      <c r="K38" s="16"/>
    </row>
    <row r="39" spans="1:11" ht="11.25" customHeight="1">
      <c r="A39" s="31">
        <v>1988</v>
      </c>
      <c r="B39" s="8">
        <v>464.438</v>
      </c>
      <c r="C39" s="8"/>
      <c r="D39" s="8">
        <v>505.074</v>
      </c>
      <c r="F39" s="8">
        <v>-56.834</v>
      </c>
      <c r="H39" s="8">
        <v>151.803</v>
      </c>
      <c r="I39" s="8"/>
      <c r="J39" s="8">
        <v>1064.481</v>
      </c>
      <c r="K39" s="16"/>
    </row>
    <row r="40" spans="1:11" ht="11.25" customHeight="1">
      <c r="A40" s="31">
        <v>1989</v>
      </c>
      <c r="B40" s="8">
        <v>488.832</v>
      </c>
      <c r="C40" s="8"/>
      <c r="D40" s="8">
        <v>549.7869999999999</v>
      </c>
      <c r="F40" s="8">
        <v>-63.771</v>
      </c>
      <c r="H40" s="8">
        <v>168.981</v>
      </c>
      <c r="I40" s="8"/>
      <c r="J40" s="8">
        <v>1143.829</v>
      </c>
      <c r="K40" s="16"/>
    </row>
    <row r="41" spans="2:11" ht="6" customHeight="1">
      <c r="B41" s="8"/>
      <c r="C41" s="8"/>
      <c r="H41" s="8"/>
      <c r="I41" s="8"/>
      <c r="K41" s="16"/>
    </row>
    <row r="42" spans="1:11" ht="11.25" customHeight="1">
      <c r="A42" s="31">
        <v>1990</v>
      </c>
      <c r="B42" s="8">
        <v>500.572</v>
      </c>
      <c r="C42" s="8"/>
      <c r="D42" s="8">
        <v>626.8630000000002</v>
      </c>
      <c r="F42" s="8">
        <v>-58.651999999999994</v>
      </c>
      <c r="H42" s="8">
        <v>184.347</v>
      </c>
      <c r="I42" s="8"/>
      <c r="J42" s="8">
        <v>1253.13</v>
      </c>
      <c r="K42" s="16"/>
    </row>
    <row r="43" spans="1:11" ht="11.25" customHeight="1">
      <c r="A43" s="31">
        <v>1991</v>
      </c>
      <c r="B43" s="8">
        <v>533.328</v>
      </c>
      <c r="C43" s="8"/>
      <c r="D43" s="8">
        <v>702.285</v>
      </c>
      <c r="F43" s="8">
        <v>-105.73</v>
      </c>
      <c r="H43" s="8">
        <v>194.448</v>
      </c>
      <c r="I43" s="8"/>
      <c r="J43" s="8">
        <v>1324.331</v>
      </c>
      <c r="K43" s="16"/>
    </row>
    <row r="44" spans="1:11" ht="11.25" customHeight="1">
      <c r="A44" s="31">
        <v>1992</v>
      </c>
      <c r="B44" s="8">
        <v>533.829</v>
      </c>
      <c r="C44" s="8"/>
      <c r="D44" s="8">
        <v>716.8409999999999</v>
      </c>
      <c r="F44" s="8">
        <v>-68.365</v>
      </c>
      <c r="H44" s="8">
        <v>199.344</v>
      </c>
      <c r="I44" s="8"/>
      <c r="J44" s="8">
        <v>1381.649</v>
      </c>
      <c r="K44" s="16"/>
    </row>
    <row r="45" spans="1:11" ht="11.25" customHeight="1">
      <c r="A45" s="31">
        <v>1993</v>
      </c>
      <c r="B45" s="8">
        <v>539.412</v>
      </c>
      <c r="C45" s="8"/>
      <c r="D45" s="8">
        <v>738.0369999999999</v>
      </c>
      <c r="F45" s="8">
        <v>-66.64</v>
      </c>
      <c r="H45" s="8">
        <v>198.713</v>
      </c>
      <c r="I45" s="8"/>
      <c r="J45" s="8">
        <v>1409.522</v>
      </c>
      <c r="K45" s="16"/>
    </row>
    <row r="46" spans="1:11" ht="11.25" customHeight="1">
      <c r="A46" s="31">
        <v>1994</v>
      </c>
      <c r="B46" s="8">
        <v>541.41</v>
      </c>
      <c r="C46" s="8"/>
      <c r="D46" s="8">
        <v>786.08</v>
      </c>
      <c r="F46" s="8">
        <v>-68.515</v>
      </c>
      <c r="H46" s="8">
        <v>202.932</v>
      </c>
      <c r="I46" s="8"/>
      <c r="J46" s="8">
        <v>1461.907</v>
      </c>
      <c r="K46" s="16"/>
    </row>
    <row r="47" spans="1:11" ht="11.25" customHeight="1">
      <c r="A47" s="31">
        <v>1995</v>
      </c>
      <c r="B47" s="8">
        <v>544.862</v>
      </c>
      <c r="C47" s="8"/>
      <c r="D47" s="8">
        <v>818.589</v>
      </c>
      <c r="F47" s="8">
        <v>-79.701</v>
      </c>
      <c r="H47" s="8">
        <v>232.134</v>
      </c>
      <c r="I47" s="8"/>
      <c r="J47" s="8">
        <v>1515.884</v>
      </c>
      <c r="K47" s="16"/>
    </row>
    <row r="48" spans="1:11" ht="11.25" customHeight="1">
      <c r="A48" s="31">
        <v>1996</v>
      </c>
      <c r="B48" s="8">
        <v>532.707</v>
      </c>
      <c r="C48" s="8"/>
      <c r="D48" s="8">
        <v>858.7919999999998</v>
      </c>
      <c r="F48" s="8">
        <v>-71.94399999999999</v>
      </c>
      <c r="H48" s="8">
        <v>241.053</v>
      </c>
      <c r="I48" s="8"/>
      <c r="J48" s="8">
        <v>1560.608</v>
      </c>
      <c r="K48" s="16"/>
    </row>
    <row r="49" spans="1:11" ht="11.25" customHeight="1">
      <c r="A49" s="31">
        <v>1997</v>
      </c>
      <c r="B49" s="8">
        <v>547.233</v>
      </c>
      <c r="C49" s="8"/>
      <c r="D49" s="8">
        <v>896.3959999999998</v>
      </c>
      <c r="F49" s="8">
        <v>-86.30599999999981</v>
      </c>
      <c r="H49" s="8">
        <v>243.984</v>
      </c>
      <c r="I49" s="8"/>
      <c r="J49" s="8">
        <v>1601.307</v>
      </c>
      <c r="K49" s="16"/>
    </row>
    <row r="50" spans="1:11" ht="11.25" customHeight="1">
      <c r="A50" s="31">
        <v>1998</v>
      </c>
      <c r="B50" s="8">
        <v>552.104</v>
      </c>
      <c r="C50" s="8"/>
      <c r="D50" s="8">
        <v>938.6679999999999</v>
      </c>
      <c r="F50" s="8">
        <v>-79.20499999999993</v>
      </c>
      <c r="H50" s="8">
        <v>241.118</v>
      </c>
      <c r="I50" s="8"/>
      <c r="J50" s="8">
        <v>1652.685</v>
      </c>
      <c r="K50" s="16"/>
    </row>
    <row r="51" spans="1:11" ht="11.25" customHeight="1">
      <c r="A51" s="31">
        <v>1999</v>
      </c>
      <c r="B51" s="8">
        <v>571.988</v>
      </c>
      <c r="C51" s="375"/>
      <c r="D51" s="8">
        <v>976.875</v>
      </c>
      <c r="F51" s="8">
        <v>-76.58300000000008</v>
      </c>
      <c r="H51" s="8">
        <v>229.755</v>
      </c>
      <c r="I51" s="8"/>
      <c r="J51" s="8">
        <v>1702.035</v>
      </c>
      <c r="K51" s="16"/>
    </row>
    <row r="52" spans="2:11" ht="6" customHeight="1">
      <c r="B52" s="8"/>
      <c r="C52" s="375"/>
      <c r="H52" s="8"/>
      <c r="I52" s="8"/>
      <c r="K52" s="16"/>
    </row>
    <row r="53" spans="1:11" ht="11.25" customHeight="1">
      <c r="A53" s="31">
        <v>2000</v>
      </c>
      <c r="B53" s="8">
        <v>614.835</v>
      </c>
      <c r="C53" s="8"/>
      <c r="D53" s="8">
        <v>1029.982</v>
      </c>
      <c r="F53" s="8">
        <v>-78.55000000000018</v>
      </c>
      <c r="H53" s="8">
        <v>222.949</v>
      </c>
      <c r="I53" s="8"/>
      <c r="J53" s="8">
        <v>1789.216</v>
      </c>
      <c r="K53" s="16"/>
    </row>
    <row r="54" spans="1:11" ht="11.25" customHeight="1">
      <c r="A54" s="31">
        <v>2001</v>
      </c>
      <c r="B54" s="8">
        <v>649.326</v>
      </c>
      <c r="C54" s="8"/>
      <c r="D54" s="8">
        <v>1094.527</v>
      </c>
      <c r="F54" s="8">
        <v>-86.83</v>
      </c>
      <c r="H54" s="8">
        <v>206.167</v>
      </c>
      <c r="I54" s="8"/>
      <c r="J54" s="8">
        <v>1863.19</v>
      </c>
      <c r="K54" s="16"/>
    </row>
    <row r="55" spans="1:11" ht="11.25" customHeight="1">
      <c r="A55" s="31">
        <v>2002</v>
      </c>
      <c r="B55" s="8">
        <v>734.319</v>
      </c>
      <c r="C55" s="8"/>
      <c r="D55" s="8">
        <v>1196.8509999999999</v>
      </c>
      <c r="F55" s="8">
        <v>-90.966</v>
      </c>
      <c r="H55" s="8">
        <v>170.949</v>
      </c>
      <c r="I55" s="8"/>
      <c r="J55" s="8">
        <v>2011.153</v>
      </c>
      <c r="K55" s="16"/>
    </row>
    <row r="56" spans="1:11" ht="11.25" customHeight="1">
      <c r="A56" s="31">
        <v>2003</v>
      </c>
      <c r="B56" s="8">
        <v>825.412</v>
      </c>
      <c r="C56" s="67"/>
      <c r="D56" s="8">
        <v>1281.824</v>
      </c>
      <c r="E56" s="67"/>
      <c r="F56" s="8">
        <v>-100.192</v>
      </c>
      <c r="G56" s="67"/>
      <c r="H56" s="8">
        <v>153.073</v>
      </c>
      <c r="I56" s="67"/>
      <c r="J56" s="67">
        <v>2160.117</v>
      </c>
      <c r="K56" s="16"/>
    </row>
    <row r="57" spans="1:11" ht="11.25" customHeight="1">
      <c r="A57" s="31">
        <v>2004</v>
      </c>
      <c r="B57" s="8">
        <v>895.461</v>
      </c>
      <c r="C57" s="67"/>
      <c r="D57" s="8">
        <v>1346.015</v>
      </c>
      <c r="E57" s="67"/>
      <c r="F57" s="8">
        <v>-108.715</v>
      </c>
      <c r="G57" s="67"/>
      <c r="H57" s="8">
        <v>160.245</v>
      </c>
      <c r="I57" s="67"/>
      <c r="J57" s="67">
        <v>2293.006</v>
      </c>
      <c r="K57" s="16"/>
    </row>
    <row r="58" spans="1:11" ht="11.25" customHeight="1">
      <c r="A58" s="31">
        <v>2005</v>
      </c>
      <c r="B58" s="8">
        <v>968.451</v>
      </c>
      <c r="C58" s="67"/>
      <c r="D58" s="8">
        <v>1445.599</v>
      </c>
      <c r="E58" s="67"/>
      <c r="F58" s="8">
        <v>-125.831</v>
      </c>
      <c r="G58" s="67"/>
      <c r="H58" s="8">
        <v>183.986</v>
      </c>
      <c r="I58" s="67"/>
      <c r="J58" s="67">
        <v>2472.205</v>
      </c>
      <c r="K58" s="16"/>
    </row>
    <row r="59" spans="1:11" ht="11.25" customHeight="1">
      <c r="A59" s="31">
        <v>2006</v>
      </c>
      <c r="B59" s="8">
        <v>1016.7</v>
      </c>
      <c r="C59" s="67"/>
      <c r="D59" s="8">
        <v>1552.714</v>
      </c>
      <c r="E59" s="67"/>
      <c r="F59" s="8">
        <v>-140.582</v>
      </c>
      <c r="G59" s="67"/>
      <c r="H59" s="8">
        <v>226.603</v>
      </c>
      <c r="I59" s="67"/>
      <c r="J59" s="67">
        <v>2655.435</v>
      </c>
      <c r="K59" s="16"/>
    </row>
    <row r="60" spans="1:11" ht="11.25" customHeight="1">
      <c r="A60" s="31">
        <v>2007</v>
      </c>
      <c r="B60" s="8">
        <v>1040.581</v>
      </c>
      <c r="C60" s="67"/>
      <c r="D60" s="8">
        <v>1628.484</v>
      </c>
      <c r="E60" s="67"/>
      <c r="F60" s="67">
        <v>-177.4</v>
      </c>
      <c r="G60" s="67"/>
      <c r="H60" s="8">
        <v>237.2</v>
      </c>
      <c r="I60" s="67"/>
      <c r="J60" s="67">
        <v>2728.865</v>
      </c>
      <c r="K60" s="16"/>
    </row>
    <row r="61" spans="1:11" ht="11.25" customHeight="1">
      <c r="A61" s="31">
        <v>2008</v>
      </c>
      <c r="B61" s="373">
        <v>1132.817</v>
      </c>
      <c r="C61" s="376"/>
      <c r="D61" s="373">
        <v>1788.5259999999994</v>
      </c>
      <c r="E61" s="376"/>
      <c r="F61" s="376">
        <v>-191.797</v>
      </c>
      <c r="G61" s="376"/>
      <c r="H61" s="373">
        <v>248.915</v>
      </c>
      <c r="I61" s="67"/>
      <c r="J61" s="67">
        <v>2978.4609999999993</v>
      </c>
      <c r="K61" s="16"/>
    </row>
    <row r="62" spans="1:11" s="47" customFormat="1" ht="3" customHeight="1" thickBo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16"/>
    </row>
    <row r="63" spans="1:11" ht="15" customHeight="1">
      <c r="A63" s="9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1.25" customHeight="1">
      <c r="A64" s="85" t="s">
        <v>50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1.25" customHeight="1">
      <c r="A65" s="85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2" ht="11.25" customHeight="1">
      <c r="A66" s="85" t="s">
        <v>62</v>
      </c>
      <c r="B66" s="8"/>
      <c r="C66" s="8"/>
      <c r="H66" s="8"/>
      <c r="I66" s="8"/>
      <c r="L66" s="9"/>
    </row>
    <row r="67" spans="1:11" ht="11.25" customHeight="1">
      <c r="A67" s="85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s="39" customFormat="1" ht="12" customHeight="1">
      <c r="A68" s="101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" customHeight="1">
      <c r="A69" s="114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85" t="s">
        <v>88</v>
      </c>
      <c r="B70" s="340">
        <f>'F-1'!B71</f>
        <v>39826.58221064815</v>
      </c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.75">
      <c r="A71" s="114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 s="114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14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114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 s="114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114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114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114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2.75">
      <c r="A79" s="114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114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.75">
      <c r="A81" s="114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.75">
      <c r="A82" s="114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.75">
      <c r="A83" s="114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.75">
      <c r="A84" s="114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14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14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14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14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14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14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14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14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14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14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14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14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14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14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14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14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14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14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14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14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14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14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14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14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2.75">
      <c r="A109" s="114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14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2.75">
      <c r="A111" s="114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14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14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2.75">
      <c r="A114" s="114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</sheetData>
  <sheetProtection/>
  <mergeCells count="11">
    <mergeCell ref="H7:I7"/>
    <mergeCell ref="H8:I8"/>
    <mergeCell ref="J7:K7"/>
    <mergeCell ref="J8:K8"/>
    <mergeCell ref="F7:G7"/>
    <mergeCell ref="F8:G8"/>
    <mergeCell ref="D4:G4"/>
    <mergeCell ref="B7:C7"/>
    <mergeCell ref="B8:C8"/>
    <mergeCell ref="D7:E7"/>
    <mergeCell ref="D8:E8"/>
  </mergeCells>
  <printOptions/>
  <pageMargins left="0.25" right="0.25" top="0.25" bottom="0.25" header="0" footer="0"/>
  <pageSetup fitToHeight="1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 topLeftCell="A1">
      <selection activeCell="A1" sqref="A1"/>
    </sheetView>
  </sheetViews>
  <sheetFormatPr defaultColWidth="13.6640625" defaultRowHeight="15"/>
  <cols>
    <col min="1" max="1" width="10.10546875" style="53" customWidth="1"/>
    <col min="2" max="2" width="8.3359375" style="8" customWidth="1"/>
    <col min="3" max="3" width="5.3359375" style="8" customWidth="1"/>
    <col min="4" max="4" width="8.3359375" style="8" customWidth="1"/>
    <col min="5" max="5" width="5.3359375" style="8" customWidth="1"/>
    <col min="6" max="8" width="12.3359375" style="62" customWidth="1"/>
    <col min="9" max="16384" width="13.6640625" style="8" customWidth="1"/>
  </cols>
  <sheetData>
    <row r="1" spans="1:8" s="18" customFormat="1" ht="11.25" customHeight="1">
      <c r="A1" s="104" t="s">
        <v>114</v>
      </c>
      <c r="B1" s="19"/>
      <c r="C1" s="19"/>
      <c r="D1" s="19"/>
      <c r="E1" s="19"/>
      <c r="F1" s="3"/>
      <c r="G1" s="3"/>
      <c r="H1" s="3"/>
    </row>
    <row r="2" spans="1:8" s="11" customFormat="1" ht="11.25" customHeight="1">
      <c r="A2" s="112" t="s">
        <v>126</v>
      </c>
      <c r="B2" s="13"/>
      <c r="C2" s="13"/>
      <c r="D2" s="13"/>
      <c r="E2" s="13"/>
      <c r="F2" s="64"/>
      <c r="G2" s="64"/>
      <c r="H2" s="64"/>
    </row>
    <row r="3" spans="1:11" ht="11.25" customHeight="1">
      <c r="A3" s="15" t="s">
        <v>96</v>
      </c>
      <c r="B3" s="16"/>
      <c r="C3" s="16"/>
      <c r="D3" s="16"/>
      <c r="E3" s="16"/>
      <c r="F3" s="16"/>
      <c r="G3" s="16"/>
      <c r="H3" s="16"/>
      <c r="I3" s="16"/>
      <c r="K3" s="115"/>
    </row>
    <row r="4" spans="1:11" ht="11.25" customHeight="1">
      <c r="A4" s="114"/>
      <c r="B4" s="2"/>
      <c r="C4" s="2"/>
      <c r="D4" s="388" t="s">
        <v>87</v>
      </c>
      <c r="E4" s="391"/>
      <c r="F4" s="391"/>
      <c r="G4" s="117"/>
      <c r="H4" s="2"/>
      <c r="I4" s="1"/>
      <c r="J4" s="118"/>
      <c r="K4" s="115"/>
    </row>
    <row r="5" spans="1:11" ht="3" customHeight="1">
      <c r="A5" s="114"/>
      <c r="B5" s="2"/>
      <c r="C5" s="2"/>
      <c r="D5" s="47"/>
      <c r="E5" s="47"/>
      <c r="F5" s="47"/>
      <c r="G5" s="41"/>
      <c r="H5" s="2"/>
      <c r="I5" s="1"/>
      <c r="J5" s="118"/>
      <c r="K5" s="115"/>
    </row>
    <row r="6" spans="1:11" ht="3" customHeight="1">
      <c r="A6" s="114"/>
      <c r="B6" s="2"/>
      <c r="C6" s="2"/>
      <c r="D6" s="23"/>
      <c r="E6" s="23"/>
      <c r="F6" s="23"/>
      <c r="G6" s="69"/>
      <c r="H6" s="2"/>
      <c r="I6" s="1"/>
      <c r="J6" s="118"/>
      <c r="K6" s="115"/>
    </row>
    <row r="7" spans="1:11" ht="11.25" customHeight="1">
      <c r="A7" s="114"/>
      <c r="B7" s="381" t="s">
        <v>26</v>
      </c>
      <c r="C7" s="381"/>
      <c r="D7" s="383" t="s">
        <v>61</v>
      </c>
      <c r="E7" s="383"/>
      <c r="F7" s="2" t="s">
        <v>32</v>
      </c>
      <c r="G7" s="2" t="s">
        <v>30</v>
      </c>
      <c r="H7" s="2" t="s">
        <v>4</v>
      </c>
      <c r="I7" s="68"/>
      <c r="J7" s="118"/>
      <c r="K7" s="115"/>
    </row>
    <row r="8" spans="1:11" ht="11.25" customHeight="1">
      <c r="A8" s="114"/>
      <c r="B8" s="381" t="s">
        <v>27</v>
      </c>
      <c r="C8" s="381"/>
      <c r="D8" s="381" t="s">
        <v>67</v>
      </c>
      <c r="E8" s="381"/>
      <c r="F8" s="2" t="s">
        <v>25</v>
      </c>
      <c r="G8" s="2" t="s">
        <v>31</v>
      </c>
      <c r="H8" s="2" t="s">
        <v>5</v>
      </c>
      <c r="I8" s="69"/>
      <c r="J8" s="118"/>
      <c r="K8" s="115"/>
    </row>
    <row r="9" spans="1:8" s="47" customFormat="1" ht="3" customHeight="1">
      <c r="A9" s="105"/>
      <c r="B9" s="106"/>
      <c r="C9" s="106"/>
      <c r="D9" s="106"/>
      <c r="E9" s="106"/>
      <c r="F9" s="76"/>
      <c r="G9" s="76"/>
      <c r="H9" s="76"/>
    </row>
    <row r="10" spans="1:5" ht="3" customHeight="1">
      <c r="A10" s="31"/>
      <c r="B10" s="9"/>
      <c r="C10" s="9"/>
      <c r="D10" s="9"/>
      <c r="E10" s="9"/>
    </row>
    <row r="11" spans="1:8" ht="11.25" customHeight="1" hidden="1">
      <c r="A11" s="31">
        <v>1962</v>
      </c>
      <c r="B11" s="9">
        <v>12.694177322202263</v>
      </c>
      <c r="C11" s="9"/>
      <c r="D11" s="9">
        <v>6.109232449188066</v>
      </c>
      <c r="E11" s="9"/>
      <c r="F11" s="62">
        <v>-1.2029307125999507</v>
      </c>
      <c r="G11" s="62">
        <v>1.213322061361795</v>
      </c>
      <c r="H11" s="62">
        <v>18.813801120152174</v>
      </c>
    </row>
    <row r="12" spans="1:8" ht="11.25" customHeight="1" hidden="1">
      <c r="A12" s="31">
        <v>1963</v>
      </c>
      <c r="B12" s="9">
        <v>12.565125244063214</v>
      </c>
      <c r="C12" s="9"/>
      <c r="D12" s="9">
        <v>6.0340770655674785</v>
      </c>
      <c r="E12" s="9"/>
      <c r="F12" s="62">
        <v>-1.314353420222619</v>
      </c>
      <c r="G12" s="62">
        <v>1.2916576272883533</v>
      </c>
      <c r="H12" s="62">
        <v>18.576506516696426</v>
      </c>
    </row>
    <row r="13" spans="1:8" ht="11.25" customHeight="1" hidden="1">
      <c r="A13" s="31">
        <v>1964</v>
      </c>
      <c r="B13" s="9">
        <v>12.337048873645644</v>
      </c>
      <c r="C13" s="9"/>
      <c r="D13" s="9">
        <v>6.060332060176164</v>
      </c>
      <c r="E13" s="9"/>
      <c r="F13" s="62">
        <v>-1.1974432925403382</v>
      </c>
      <c r="G13" s="62">
        <v>1.278197833034531</v>
      </c>
      <c r="H13" s="62">
        <v>18.478135474316</v>
      </c>
    </row>
    <row r="14" spans="1:8" ht="11.25" customHeight="1" hidden="1">
      <c r="A14" s="31">
        <v>1965</v>
      </c>
      <c r="B14" s="9">
        <v>11.315674637807646</v>
      </c>
      <c r="C14" s="9"/>
      <c r="D14" s="9">
        <v>5.774713446209344</v>
      </c>
      <c r="E14" s="9"/>
      <c r="F14" s="62">
        <v>-1.1427241519753302</v>
      </c>
      <c r="G14" s="62">
        <v>1.2496363530575434</v>
      </c>
      <c r="H14" s="62">
        <v>17.1973002850992</v>
      </c>
    </row>
    <row r="15" spans="1:8" ht="11.25" customHeight="1" hidden="1">
      <c r="A15" s="31">
        <v>1966</v>
      </c>
      <c r="B15" s="9">
        <v>11.926043527154857</v>
      </c>
      <c r="C15" s="9"/>
      <c r="D15" s="9">
        <v>5.740160084672887</v>
      </c>
      <c r="E15" s="9"/>
      <c r="F15" s="62">
        <v>-1.1092147912945691</v>
      </c>
      <c r="G15" s="62">
        <v>1.2417807766091153</v>
      </c>
      <c r="H15" s="62">
        <v>17.79876959714229</v>
      </c>
    </row>
    <row r="16" spans="1:8" ht="11.25" customHeight="1" hidden="1">
      <c r="A16" s="31">
        <v>1967</v>
      </c>
      <c r="B16" s="9">
        <v>13.14108339607272</v>
      </c>
      <c r="C16" s="9"/>
      <c r="D16" s="9">
        <v>6.283524431334313</v>
      </c>
      <c r="E16" s="9"/>
      <c r="F16" s="62">
        <v>-1.2574207323846316</v>
      </c>
      <c r="G16" s="62">
        <v>1.2672944719400665</v>
      </c>
      <c r="H16" s="62">
        <v>19.434481566962468</v>
      </c>
    </row>
    <row r="17" spans="1:8" ht="11.25" customHeight="1" hidden="1">
      <c r="A17" s="31">
        <v>1968</v>
      </c>
      <c r="B17" s="9">
        <v>13.584110535405872</v>
      </c>
      <c r="C17" s="9"/>
      <c r="D17" s="9">
        <v>6.872538860103626</v>
      </c>
      <c r="E17" s="9"/>
      <c r="F17" s="62">
        <v>-1.223028209556707</v>
      </c>
      <c r="G17" s="62">
        <v>1.2769142199194012</v>
      </c>
      <c r="H17" s="62">
        <v>20.51053540587219</v>
      </c>
    </row>
    <row r="18" spans="1:8" ht="11.25" customHeight="1">
      <c r="A18" s="31">
        <v>1969</v>
      </c>
      <c r="B18" s="9">
        <v>12.372053783284997</v>
      </c>
      <c r="C18" s="9"/>
      <c r="D18" s="9">
        <v>6.814974953862377</v>
      </c>
      <c r="E18" s="9"/>
      <c r="F18" s="62">
        <v>-1.1600316372264698</v>
      </c>
      <c r="G18" s="62">
        <v>1.3392037964671766</v>
      </c>
      <c r="H18" s="62">
        <v>19.366200896388083</v>
      </c>
    </row>
    <row r="19" spans="1:5" ht="6" customHeight="1">
      <c r="A19" s="31"/>
      <c r="B19" s="9"/>
      <c r="C19" s="9"/>
      <c r="D19" s="9"/>
      <c r="E19" s="9"/>
    </row>
    <row r="20" spans="1:8" ht="11.25" customHeight="1">
      <c r="A20" s="31">
        <v>1970</v>
      </c>
      <c r="B20" s="9">
        <v>11.872248000789812</v>
      </c>
      <c r="C20" s="9"/>
      <c r="D20" s="9">
        <v>7.158258465791293</v>
      </c>
      <c r="E20" s="9"/>
      <c r="F20" s="62">
        <v>-1.1344653963866127</v>
      </c>
      <c r="G20" s="62">
        <v>1.4196860499555732</v>
      </c>
      <c r="H20" s="62">
        <v>19.315727120150065</v>
      </c>
    </row>
    <row r="21" spans="1:8" ht="11.25" customHeight="1">
      <c r="A21" s="31">
        <v>1971</v>
      </c>
      <c r="B21" s="9">
        <v>11.342837306179126</v>
      </c>
      <c r="C21" s="9"/>
      <c r="D21" s="9">
        <v>8.042119879657486</v>
      </c>
      <c r="E21" s="9"/>
      <c r="F21" s="62">
        <v>-1.3029391344596157</v>
      </c>
      <c r="G21" s="62">
        <v>1.3738486461467252</v>
      </c>
      <c r="H21" s="62">
        <v>19.45586669752372</v>
      </c>
    </row>
    <row r="22" spans="1:8" ht="11.25" customHeight="1">
      <c r="A22" s="31">
        <v>1972</v>
      </c>
      <c r="B22" s="9">
        <v>10.922438991231052</v>
      </c>
      <c r="C22" s="9"/>
      <c r="D22" s="9">
        <v>8.562895112500849</v>
      </c>
      <c r="E22" s="9"/>
      <c r="F22" s="62">
        <v>-1.1994425939772957</v>
      </c>
      <c r="G22" s="62">
        <v>1.3151723200326284</v>
      </c>
      <c r="H22" s="62">
        <v>19.601063829787233</v>
      </c>
    </row>
    <row r="23" spans="1:8" ht="11.25" customHeight="1">
      <c r="A23" s="31">
        <v>1973</v>
      </c>
      <c r="B23" s="9">
        <v>9.945996659115353</v>
      </c>
      <c r="C23" s="9"/>
      <c r="D23" s="9">
        <v>8.84640320969009</v>
      </c>
      <c r="E23" s="9"/>
      <c r="F23" s="62">
        <v>-1.374186708160759</v>
      </c>
      <c r="G23" s="62">
        <v>1.3233106793894878</v>
      </c>
      <c r="H23" s="62">
        <v>18.741523840034173</v>
      </c>
    </row>
    <row r="24" spans="1:8" ht="11.25" customHeight="1">
      <c r="A24" s="31">
        <v>1974</v>
      </c>
      <c r="B24" s="9">
        <v>9.604920254352132</v>
      </c>
      <c r="C24" s="9"/>
      <c r="D24" s="9">
        <v>9.093436186107926</v>
      </c>
      <c r="E24" s="9"/>
      <c r="F24" s="62">
        <v>-1.469821745022412</v>
      </c>
      <c r="G24" s="62">
        <v>1.490600785294833</v>
      </c>
      <c r="H24" s="62">
        <v>18.719135480732476</v>
      </c>
    </row>
    <row r="25" spans="1:8" ht="11.25" customHeight="1">
      <c r="A25" s="31">
        <v>1975</v>
      </c>
      <c r="B25" s="9">
        <v>10.120579190158892</v>
      </c>
      <c r="C25" s="9"/>
      <c r="D25" s="9">
        <v>10.856227575602256</v>
      </c>
      <c r="E25" s="9"/>
      <c r="F25" s="62">
        <v>-1.1736289082521785</v>
      </c>
      <c r="G25" s="62">
        <v>1.489236289082522</v>
      </c>
      <c r="H25" s="62">
        <v>21.29241414659149</v>
      </c>
    </row>
    <row r="26" spans="1:8" ht="11.25" customHeight="1">
      <c r="A26" s="31">
        <v>1976</v>
      </c>
      <c r="B26" s="9">
        <v>10.09771106510237</v>
      </c>
      <c r="C26" s="9"/>
      <c r="D26" s="9">
        <v>10.87468368990108</v>
      </c>
      <c r="E26" s="9"/>
      <c r="F26" s="62">
        <v>-1.1273867034736602</v>
      </c>
      <c r="G26" s="62">
        <v>1.5370945479641132</v>
      </c>
      <c r="H26" s="62">
        <v>21.3821025994939</v>
      </c>
    </row>
    <row r="27" spans="1:10" ht="11.25" customHeight="1">
      <c r="A27" s="31">
        <v>1977</v>
      </c>
      <c r="B27" s="9">
        <v>9.981614202142477</v>
      </c>
      <c r="C27" s="9"/>
      <c r="D27" s="9">
        <v>10.319193658672475</v>
      </c>
      <c r="E27" s="9"/>
      <c r="F27" s="62">
        <v>-1.0885607921594451</v>
      </c>
      <c r="G27" s="62">
        <v>1.5144731177349509</v>
      </c>
      <c r="H27" s="62">
        <v>20.72672018639046</v>
      </c>
      <c r="J27" s="126"/>
    </row>
    <row r="28" spans="1:8" ht="11.25" customHeight="1">
      <c r="A28" s="31">
        <v>1978</v>
      </c>
      <c r="B28" s="9">
        <v>9.859670475804089</v>
      </c>
      <c r="C28" s="9"/>
      <c r="D28" s="9">
        <v>10.250862127256745</v>
      </c>
      <c r="E28" s="9"/>
      <c r="F28" s="62">
        <v>-1.029323596366669</v>
      </c>
      <c r="G28" s="62">
        <v>1.5983952036423468</v>
      </c>
      <c r="H28" s="62">
        <v>20.67960421033651</v>
      </c>
    </row>
    <row r="29" spans="1:8" ht="11.25" customHeight="1">
      <c r="A29" s="31">
        <v>1979</v>
      </c>
      <c r="B29" s="9">
        <v>9.59039813301471</v>
      </c>
      <c r="C29" s="9"/>
      <c r="D29" s="9">
        <v>9.870086276139594</v>
      </c>
      <c r="E29" s="9"/>
      <c r="F29" s="62">
        <v>-1.0226060269418127</v>
      </c>
      <c r="G29" s="62">
        <v>1.7036640385545252</v>
      </c>
      <c r="H29" s="62">
        <v>20.141542420767017</v>
      </c>
    </row>
    <row r="30" spans="1:5" ht="6" customHeight="1">
      <c r="A30" s="31"/>
      <c r="B30" s="9"/>
      <c r="C30" s="9"/>
      <c r="D30" s="9"/>
      <c r="E30" s="9"/>
    </row>
    <row r="31" spans="1:8" ht="11.25" customHeight="1">
      <c r="A31" s="31">
        <v>1980</v>
      </c>
      <c r="B31" s="9">
        <v>10.138620327801487</v>
      </c>
      <c r="C31" s="9"/>
      <c r="D31" s="9">
        <v>10.68591011326653</v>
      </c>
      <c r="E31" s="9"/>
      <c r="F31" s="62">
        <v>-1.0695559966684156</v>
      </c>
      <c r="G31" s="62">
        <v>1.927512355848435</v>
      </c>
      <c r="H31" s="62">
        <v>21.68248680024804</v>
      </c>
    </row>
    <row r="32" spans="1:8" ht="11.25" customHeight="1">
      <c r="A32" s="31">
        <v>1981</v>
      </c>
      <c r="B32" s="9">
        <v>10.06728678622223</v>
      </c>
      <c r="C32" s="9"/>
      <c r="D32" s="9">
        <v>11.097153880106585</v>
      </c>
      <c r="E32" s="9"/>
      <c r="F32" s="62">
        <v>-1.2375145085089339</v>
      </c>
      <c r="G32" s="62">
        <v>2.2483202824867994</v>
      </c>
      <c r="H32" s="62">
        <v>22.175246440306683</v>
      </c>
    </row>
    <row r="33" spans="1:8" ht="11.25" customHeight="1">
      <c r="A33" s="31">
        <v>1982</v>
      </c>
      <c r="B33" s="9">
        <v>10.105564046838815</v>
      </c>
      <c r="C33" s="9"/>
      <c r="D33" s="9">
        <v>11.495258143622909</v>
      </c>
      <c r="E33" s="9"/>
      <c r="F33" s="62">
        <v>-1.1170257291049843</v>
      </c>
      <c r="G33" s="62">
        <v>2.636217923876076</v>
      </c>
      <c r="H33" s="62">
        <v>23.120014385232814</v>
      </c>
    </row>
    <row r="34" spans="1:8" ht="11.25" customHeight="1">
      <c r="A34" s="31">
        <v>1983</v>
      </c>
      <c r="B34" s="9">
        <v>10.262818501864826</v>
      </c>
      <c r="C34" s="9"/>
      <c r="D34" s="9">
        <v>11.925679993493443</v>
      </c>
      <c r="E34" s="9"/>
      <c r="F34" s="62">
        <v>-1.3165034217528206</v>
      </c>
      <c r="G34" s="62">
        <v>2.608665342117188</v>
      </c>
      <c r="H34" s="62">
        <v>23.48066041572264</v>
      </c>
    </row>
    <row r="35" spans="1:8" ht="11.25" customHeight="1">
      <c r="A35" s="31">
        <v>1984</v>
      </c>
      <c r="B35" s="9">
        <v>9.864039306418489</v>
      </c>
      <c r="C35" s="9"/>
      <c r="D35" s="9">
        <v>10.543010892453271</v>
      </c>
      <c r="E35" s="9"/>
      <c r="F35" s="62">
        <v>-1.1502586632698157</v>
      </c>
      <c r="G35" s="62">
        <v>2.8882418696545096</v>
      </c>
      <c r="H35" s="62">
        <v>22.145033405256452</v>
      </c>
    </row>
    <row r="36" spans="1:8" ht="11.25" customHeight="1">
      <c r="A36" s="31">
        <v>1985</v>
      </c>
      <c r="B36" s="9">
        <v>10.02181311582885</v>
      </c>
      <c r="C36" s="9"/>
      <c r="D36" s="9">
        <v>10.80402421858429</v>
      </c>
      <c r="E36" s="9"/>
      <c r="F36" s="62">
        <v>-1.135752299415746</v>
      </c>
      <c r="G36" s="62">
        <v>3.120794045621951</v>
      </c>
      <c r="H36" s="62">
        <v>22.810879080619344</v>
      </c>
    </row>
    <row r="37" spans="1:8" ht="11.25" customHeight="1">
      <c r="A37" s="31">
        <v>1986</v>
      </c>
      <c r="B37" s="9">
        <v>9.951233902535883</v>
      </c>
      <c r="C37" s="9"/>
      <c r="D37" s="9">
        <v>10.478823169002098</v>
      </c>
      <c r="E37" s="9"/>
      <c r="F37" s="62">
        <v>-1.0410742610767572</v>
      </c>
      <c r="G37" s="62">
        <v>3.086560390310319</v>
      </c>
      <c r="H37" s="62">
        <v>22.475543200771543</v>
      </c>
    </row>
    <row r="38" spans="1:8" ht="11.25" customHeight="1">
      <c r="A38" s="31">
        <v>1987</v>
      </c>
      <c r="B38" s="9">
        <v>9.543617585826837</v>
      </c>
      <c r="C38" s="9"/>
      <c r="D38" s="9">
        <v>10.188336702883058</v>
      </c>
      <c r="E38" s="9"/>
      <c r="F38" s="62">
        <v>-1.1373680558091965</v>
      </c>
      <c r="G38" s="62">
        <v>2.9780445725899836</v>
      </c>
      <c r="H38" s="62">
        <v>21.572630805490682</v>
      </c>
    </row>
    <row r="39" spans="1:8" ht="11.25" customHeight="1">
      <c r="A39" s="31">
        <v>1988</v>
      </c>
      <c r="B39" s="9">
        <v>9.26670524152517</v>
      </c>
      <c r="C39" s="9"/>
      <c r="D39" s="9">
        <v>10.077495560565854</v>
      </c>
      <c r="E39" s="9"/>
      <c r="F39" s="62">
        <v>-1.133981124922684</v>
      </c>
      <c r="G39" s="62">
        <v>3.028851333825495</v>
      </c>
      <c r="H39" s="62">
        <v>21.239071010993836</v>
      </c>
    </row>
    <row r="40" spans="1:8" ht="11.25" customHeight="1">
      <c r="A40" s="31">
        <v>1989</v>
      </c>
      <c r="B40" s="9">
        <v>9.049595497713682</v>
      </c>
      <c r="C40" s="9"/>
      <c r="D40" s="9">
        <v>10.178036544050945</v>
      </c>
      <c r="E40" s="9"/>
      <c r="F40" s="62">
        <v>-1.1805727826425017</v>
      </c>
      <c r="G40" s="62">
        <v>3.1282929448136696</v>
      </c>
      <c r="H40" s="62">
        <v>21.175352203935798</v>
      </c>
    </row>
    <row r="41" spans="1:5" ht="6" customHeight="1">
      <c r="A41" s="31"/>
      <c r="B41" s="9"/>
      <c r="C41" s="9"/>
      <c r="D41" s="9"/>
      <c r="E41" s="9"/>
    </row>
    <row r="42" spans="1:8" ht="11.25" customHeight="1">
      <c r="A42" s="31">
        <v>1990</v>
      </c>
      <c r="B42" s="9">
        <v>8.725402870863437</v>
      </c>
      <c r="C42" s="9"/>
      <c r="D42" s="9">
        <v>10.926764221406849</v>
      </c>
      <c r="E42" s="9"/>
      <c r="F42" s="62">
        <v>-1.0223550841475</v>
      </c>
      <c r="G42" s="62">
        <v>3.2133276392508217</v>
      </c>
      <c r="H42" s="62">
        <v>21.843139647373608</v>
      </c>
    </row>
    <row r="43" spans="1:8" ht="11.25" customHeight="1">
      <c r="A43" s="31">
        <v>1991</v>
      </c>
      <c r="B43" s="9">
        <v>8.98739168680424</v>
      </c>
      <c r="C43" s="9"/>
      <c r="D43" s="9">
        <v>11.834575290941629</v>
      </c>
      <c r="E43" s="9"/>
      <c r="F43" s="62">
        <v>-1.7817120478313768</v>
      </c>
      <c r="G43" s="62">
        <v>3.276745902550984</v>
      </c>
      <c r="H43" s="62">
        <v>22.317000832465475</v>
      </c>
    </row>
    <row r="44" spans="1:8" ht="11.25" customHeight="1">
      <c r="A44" s="31">
        <v>1992</v>
      </c>
      <c r="B44" s="9">
        <v>8.554088289163111</v>
      </c>
      <c r="C44" s="9"/>
      <c r="D44" s="9">
        <v>11.486676825897383</v>
      </c>
      <c r="E44" s="9"/>
      <c r="F44" s="62">
        <v>-1.0954823471348243</v>
      </c>
      <c r="G44" s="62">
        <v>3.1942928838915297</v>
      </c>
      <c r="H44" s="62">
        <v>22.139575651817204</v>
      </c>
    </row>
    <row r="45" spans="1:8" ht="11.25" customHeight="1">
      <c r="A45" s="31">
        <v>1993</v>
      </c>
      <c r="B45" s="9">
        <v>8.199707224976173</v>
      </c>
      <c r="C45" s="9"/>
      <c r="D45" s="9">
        <v>11.219044665672508</v>
      </c>
      <c r="E45" s="9"/>
      <c r="F45" s="62">
        <v>-1.0130076629226121</v>
      </c>
      <c r="G45" s="62">
        <v>3.0206751458934726</v>
      </c>
      <c r="H45" s="62">
        <v>21.426419373619538</v>
      </c>
    </row>
    <row r="46" spans="1:8" ht="11.25" customHeight="1">
      <c r="A46" s="31">
        <v>1994</v>
      </c>
      <c r="B46" s="9">
        <v>7.774154500928316</v>
      </c>
      <c r="C46" s="9"/>
      <c r="D46" s="9">
        <v>11.28739286324547</v>
      </c>
      <c r="E46" s="9"/>
      <c r="F46" s="62">
        <v>-0.983812998709118</v>
      </c>
      <c r="G46" s="62">
        <v>2.913918695964952</v>
      </c>
      <c r="H46" s="62">
        <v>20.99165306142962</v>
      </c>
    </row>
    <row r="47" spans="1:8" ht="11.25" customHeight="1">
      <c r="A47" s="31">
        <v>1995</v>
      </c>
      <c r="B47" s="9">
        <v>7.438307841006514</v>
      </c>
      <c r="C47" s="9"/>
      <c r="D47" s="9">
        <v>11.175154401044086</v>
      </c>
      <c r="E47" s="9"/>
      <c r="F47" s="62">
        <v>-1.0880563761760964</v>
      </c>
      <c r="G47" s="62">
        <v>3.169030235847253</v>
      </c>
      <c r="H47" s="62">
        <v>20.694436101721756</v>
      </c>
    </row>
    <row r="48" spans="1:8" ht="11.25" customHeight="1">
      <c r="A48" s="31">
        <v>1996</v>
      </c>
      <c r="B48" s="9">
        <v>6.92065451096806</v>
      </c>
      <c r="C48" s="9"/>
      <c r="D48" s="9">
        <v>11.156982597907069</v>
      </c>
      <c r="E48" s="9"/>
      <c r="F48" s="62">
        <v>-0.9346593308086547</v>
      </c>
      <c r="G48" s="62">
        <v>3.1316362124627304</v>
      </c>
      <c r="H48" s="62">
        <v>20.274613990529204</v>
      </c>
    </row>
    <row r="49" spans="1:8" ht="11.25" customHeight="1">
      <c r="A49" s="31">
        <v>1997</v>
      </c>
      <c r="B49" s="9">
        <v>6.684472121007056</v>
      </c>
      <c r="C49" s="9"/>
      <c r="D49" s="9">
        <v>10.949511581688679</v>
      </c>
      <c r="E49" s="9"/>
      <c r="F49" s="62">
        <v>-1.0542311060839418</v>
      </c>
      <c r="G49" s="62">
        <v>2.980273934451661</v>
      </c>
      <c r="H49" s="62">
        <v>19.560026531063453</v>
      </c>
    </row>
    <row r="50" spans="1:8" ht="11.25" customHeight="1">
      <c r="A50" s="31">
        <v>1998</v>
      </c>
      <c r="B50" s="9">
        <v>6.400218864801138</v>
      </c>
      <c r="C50" s="9"/>
      <c r="D50" s="9">
        <v>10.881429298438617</v>
      </c>
      <c r="E50" s="9"/>
      <c r="F50" s="62">
        <v>-0.9181772549856072</v>
      </c>
      <c r="G50" s="62">
        <v>2.7951399958035457</v>
      </c>
      <c r="H50" s="62">
        <v>19.158610904057692</v>
      </c>
    </row>
    <row r="51" spans="1:8" ht="11.25" customHeight="1">
      <c r="A51" s="31">
        <v>1999</v>
      </c>
      <c r="B51" s="9">
        <v>6.266988057412075</v>
      </c>
      <c r="C51" s="9"/>
      <c r="D51" s="9">
        <v>10.703133559767721</v>
      </c>
      <c r="E51" s="9"/>
      <c r="F51" s="62">
        <v>-0.839081845075053</v>
      </c>
      <c r="G51" s="62">
        <v>2.517311274241262</v>
      </c>
      <c r="H51" s="62">
        <v>18.648351046346008</v>
      </c>
    </row>
    <row r="52" spans="1:5" ht="6" customHeight="1">
      <c r="A52" s="31"/>
      <c r="B52" s="9"/>
      <c r="C52" s="9"/>
      <c r="D52" s="9"/>
      <c r="E52" s="9"/>
    </row>
    <row r="53" spans="1:8" ht="11.25" customHeight="1">
      <c r="A53" s="31">
        <v>2000</v>
      </c>
      <c r="B53" s="9">
        <v>6.332988273102297</v>
      </c>
      <c r="C53" s="9"/>
      <c r="D53" s="9">
        <v>10.609129160679613</v>
      </c>
      <c r="E53" s="9"/>
      <c r="F53" s="62">
        <v>-0.8090889894885401</v>
      </c>
      <c r="G53" s="62">
        <v>2.2964427895287094</v>
      </c>
      <c r="H53" s="62">
        <v>18.429471233822078</v>
      </c>
    </row>
    <row r="54" spans="1:8" ht="11.25" customHeight="1">
      <c r="A54" s="31">
        <v>2001</v>
      </c>
      <c r="B54" s="9">
        <v>6.454673959072664</v>
      </c>
      <c r="C54" s="9"/>
      <c r="D54" s="9">
        <v>10.880227997033733</v>
      </c>
      <c r="E54" s="9"/>
      <c r="F54" s="62">
        <v>-0.8631401481940957</v>
      </c>
      <c r="G54" s="62">
        <v>2.049418575754142</v>
      </c>
      <c r="H54" s="62">
        <v>18.52118038366644</v>
      </c>
    </row>
    <row r="55" spans="1:8" ht="11.25" customHeight="1">
      <c r="A55" s="31">
        <v>2002</v>
      </c>
      <c r="B55" s="9">
        <v>7.075454790719186</v>
      </c>
      <c r="C55" s="9"/>
      <c r="D55" s="9">
        <v>11.5321340476374</v>
      </c>
      <c r="E55" s="9"/>
      <c r="F55" s="62">
        <v>-0.8764934864719031</v>
      </c>
      <c r="G55" s="62">
        <v>1.6471614121637248</v>
      </c>
      <c r="H55" s="62">
        <v>19.37825676404841</v>
      </c>
    </row>
    <row r="56" spans="1:8" ht="11.25" customHeight="1">
      <c r="A56" s="31">
        <v>2003</v>
      </c>
      <c r="B56" s="9">
        <v>7.640121625561731</v>
      </c>
      <c r="C56" s="9"/>
      <c r="D56" s="9">
        <v>11.864730901130638</v>
      </c>
      <c r="E56" s="9"/>
      <c r="F56" s="62">
        <v>-0.9273902801368056</v>
      </c>
      <c r="G56" s="62">
        <v>1.416863745123176</v>
      </c>
      <c r="H56" s="62">
        <v>19.99432599167874</v>
      </c>
    </row>
    <row r="57" spans="1:8" ht="11.25" customHeight="1">
      <c r="A57" s="31">
        <v>2004</v>
      </c>
      <c r="B57" s="9">
        <v>7.784126470833681</v>
      </c>
      <c r="C57" s="9"/>
      <c r="D57" s="9">
        <v>11.700734025981252</v>
      </c>
      <c r="E57" s="9"/>
      <c r="F57" s="62">
        <v>-0.9450454115552588</v>
      </c>
      <c r="G57" s="62">
        <v>1.392989026120337</v>
      </c>
      <c r="H57" s="62">
        <v>19.93280411138001</v>
      </c>
    </row>
    <row r="58" spans="1:8" ht="11.25" customHeight="1">
      <c r="A58" s="31">
        <v>2005</v>
      </c>
      <c r="B58" s="9">
        <v>7.915479489002771</v>
      </c>
      <c r="C58" s="9"/>
      <c r="D58" s="9">
        <v>11.815372418246165</v>
      </c>
      <c r="E58" s="9"/>
      <c r="F58" s="62">
        <v>-1.028459570572706</v>
      </c>
      <c r="G58" s="62">
        <v>1.5037801698420092</v>
      </c>
      <c r="H58" s="62">
        <v>20.20617250651824</v>
      </c>
    </row>
    <row r="59" spans="1:8" ht="11.25" customHeight="1">
      <c r="A59" s="31">
        <v>2006</v>
      </c>
      <c r="B59" s="9">
        <v>7.8147999259027525</v>
      </c>
      <c r="C59" s="9"/>
      <c r="D59" s="9">
        <v>11.934837466458312</v>
      </c>
      <c r="E59" s="9"/>
      <c r="F59" s="62">
        <v>-1.0805746072423141</v>
      </c>
      <c r="G59" s="62">
        <v>1.741769556023745</v>
      </c>
      <c r="H59" s="62">
        <v>20.410832341142495</v>
      </c>
    </row>
    <row r="60" spans="1:8" ht="11.25" customHeight="1">
      <c r="A60" s="31">
        <v>2007</v>
      </c>
      <c r="B60" s="9">
        <v>7.627617964152619</v>
      </c>
      <c r="C60" s="9"/>
      <c r="D60" s="9">
        <v>11.93703691758269</v>
      </c>
      <c r="E60" s="9"/>
      <c r="F60" s="62">
        <v>-1.3003691465063023</v>
      </c>
      <c r="G60" s="62">
        <v>1.7387122973579197</v>
      </c>
      <c r="H60" s="62">
        <v>20.002998032586927</v>
      </c>
    </row>
    <row r="61" spans="1:8" ht="11.25" customHeight="1">
      <c r="A61" s="31">
        <v>2008</v>
      </c>
      <c r="B61" s="9">
        <v>7.963984041337856</v>
      </c>
      <c r="C61" s="9"/>
      <c r="D61" s="9">
        <v>12.57378069142485</v>
      </c>
      <c r="E61" s="9"/>
      <c r="F61" s="62">
        <v>-1.348380406699826</v>
      </c>
      <c r="G61" s="62">
        <v>1.7499340914283705</v>
      </c>
      <c r="H61" s="62">
        <v>20.93931841749125</v>
      </c>
    </row>
    <row r="62" spans="1:9" s="47" customFormat="1" ht="3" customHeight="1" thickBot="1">
      <c r="A62" s="96"/>
      <c r="B62" s="97"/>
      <c r="C62" s="97"/>
      <c r="D62" s="97"/>
      <c r="E62" s="97"/>
      <c r="F62" s="98"/>
      <c r="G62" s="98"/>
      <c r="H62" s="98"/>
      <c r="I62" s="50"/>
    </row>
    <row r="63" spans="1:9" ht="15" customHeight="1">
      <c r="A63" s="99"/>
      <c r="B63" s="59"/>
      <c r="C63" s="59"/>
      <c r="D63" s="59"/>
      <c r="E63" s="59"/>
      <c r="F63" s="100"/>
      <c r="G63" s="100"/>
      <c r="H63" s="100"/>
      <c r="I63" s="9"/>
    </row>
    <row r="64" spans="1:9" ht="11.25" customHeight="1">
      <c r="A64" s="85" t="s">
        <v>50</v>
      </c>
      <c r="B64" s="16"/>
      <c r="C64" s="16"/>
      <c r="D64" s="16"/>
      <c r="E64" s="16"/>
      <c r="F64" s="1"/>
      <c r="G64" s="1"/>
      <c r="H64" s="1"/>
      <c r="I64" s="9"/>
    </row>
    <row r="65" spans="1:9" ht="11.25" customHeight="1">
      <c r="A65" s="85"/>
      <c r="B65" s="16"/>
      <c r="C65" s="16"/>
      <c r="D65" s="16"/>
      <c r="E65" s="16"/>
      <c r="F65" s="1"/>
      <c r="G65" s="1"/>
      <c r="H65" s="1"/>
      <c r="I65" s="9"/>
    </row>
    <row r="66" spans="1:9" ht="11.25" customHeight="1">
      <c r="A66" s="127" t="s">
        <v>62</v>
      </c>
      <c r="B66" s="16"/>
      <c r="C66" s="16"/>
      <c r="D66" s="16"/>
      <c r="E66" s="16"/>
      <c r="F66" s="1"/>
      <c r="G66" s="1"/>
      <c r="H66" s="1"/>
      <c r="I66" s="9"/>
    </row>
    <row r="67" spans="1:10" ht="11.25" customHeight="1">
      <c r="A67" s="85"/>
      <c r="B67" s="16"/>
      <c r="C67" s="16"/>
      <c r="D67" s="16"/>
      <c r="E67" s="16"/>
      <c r="F67" s="1"/>
      <c r="G67" s="1"/>
      <c r="H67" s="1"/>
      <c r="I67" s="9"/>
      <c r="J67" s="9"/>
    </row>
    <row r="68" spans="1:9" s="39" customFormat="1" ht="12" customHeight="1">
      <c r="A68" s="101"/>
      <c r="B68" s="38"/>
      <c r="C68" s="38"/>
      <c r="D68" s="38"/>
      <c r="E68" s="38"/>
      <c r="F68" s="102"/>
      <c r="G68" s="102"/>
      <c r="H68" s="102"/>
      <c r="I68" s="37"/>
    </row>
    <row r="69" ht="12.75">
      <c r="A69" s="31"/>
    </row>
    <row r="70" ht="12.75">
      <c r="A70" s="31"/>
    </row>
    <row r="71" spans="1:2" ht="12.75">
      <c r="A71" s="85" t="s">
        <v>88</v>
      </c>
      <c r="B71" s="340">
        <f>'F-1'!B71</f>
        <v>39826.58221064815</v>
      </c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  <row r="114" ht="12.75">
      <c r="A114" s="31"/>
    </row>
    <row r="115" ht="12.75">
      <c r="A115" s="31"/>
    </row>
    <row r="116" ht="12.75">
      <c r="A116" s="31"/>
    </row>
    <row r="117" ht="12.75">
      <c r="A117" s="31"/>
    </row>
    <row r="118" ht="12.75">
      <c r="A118" s="31"/>
    </row>
  </sheetData>
  <sheetProtection/>
  <mergeCells count="5">
    <mergeCell ref="D4:F4"/>
    <mergeCell ref="B7:C7"/>
    <mergeCell ref="B8:C8"/>
    <mergeCell ref="D7:E7"/>
    <mergeCell ref="D8:E8"/>
  </mergeCells>
  <printOptions/>
  <pageMargins left="0.25" right="0.25" top="0.25" bottom="0.25" header="0" footer="0"/>
  <pageSetup fitToHeight="1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selection activeCell="A1" sqref="A1"/>
    </sheetView>
  </sheetViews>
  <sheetFormatPr defaultColWidth="15.6640625" defaultRowHeight="15"/>
  <cols>
    <col min="1" max="1" width="9.99609375" style="31" customWidth="1"/>
    <col min="2" max="2" width="9.3359375" style="9" customWidth="1"/>
    <col min="3" max="3" width="6.6640625" style="9" customWidth="1"/>
    <col min="4" max="4" width="9.3359375" style="9" customWidth="1"/>
    <col min="5" max="5" width="6.6640625" style="9" customWidth="1"/>
    <col min="6" max="6" width="9.3359375" style="132" customWidth="1"/>
    <col min="7" max="7" width="6.6640625" style="132" customWidth="1"/>
    <col min="8" max="8" width="9.3359375" style="132" customWidth="1"/>
    <col min="9" max="9" width="6.6640625" style="132" customWidth="1"/>
    <col min="10" max="16384" width="15.6640625" style="132" customWidth="1"/>
  </cols>
  <sheetData>
    <row r="1" spans="1:5" s="128" customFormat="1" ht="11.25" customHeight="1">
      <c r="A1" s="104" t="s">
        <v>115</v>
      </c>
      <c r="B1" s="19"/>
      <c r="C1" s="19"/>
      <c r="D1" s="19"/>
      <c r="E1" s="19"/>
    </row>
    <row r="2" spans="1:9" s="131" customFormat="1" ht="11.25" customHeight="1">
      <c r="A2" s="129" t="s">
        <v>125</v>
      </c>
      <c r="B2" s="12"/>
      <c r="C2" s="12"/>
      <c r="D2" s="12"/>
      <c r="E2" s="12"/>
      <c r="F2" s="130"/>
      <c r="G2" s="130"/>
      <c r="H2" s="130"/>
      <c r="I2" s="12"/>
    </row>
    <row r="3" spans="1:9" ht="11.25" customHeight="1">
      <c r="A3" s="114" t="s">
        <v>46</v>
      </c>
      <c r="B3" s="16"/>
      <c r="C3" s="16"/>
      <c r="D3" s="16"/>
      <c r="E3" s="16"/>
      <c r="F3" s="32"/>
      <c r="G3" s="32"/>
      <c r="H3" s="32"/>
      <c r="I3" s="16"/>
    </row>
    <row r="4" spans="1:9" ht="11.25" customHeight="1">
      <c r="A4" s="114"/>
      <c r="B4" s="16"/>
      <c r="C4" s="16"/>
      <c r="D4" s="16"/>
      <c r="E4" s="16"/>
      <c r="F4" s="32"/>
      <c r="G4" s="32"/>
      <c r="H4" s="32"/>
      <c r="I4" s="16"/>
    </row>
    <row r="5" spans="1:9" ht="11.25" customHeight="1">
      <c r="A5" s="114"/>
      <c r="B5" s="1"/>
      <c r="C5" s="1"/>
      <c r="D5" s="1"/>
      <c r="E5" s="1"/>
      <c r="F5" s="32"/>
      <c r="G5" s="32"/>
      <c r="H5" s="32"/>
      <c r="I5" s="16"/>
    </row>
    <row r="6" spans="1:9" s="128" customFormat="1" ht="11.25" customHeight="1">
      <c r="A6" s="133"/>
      <c r="B6" s="381" t="s">
        <v>33</v>
      </c>
      <c r="C6" s="381"/>
      <c r="D6" s="381" t="s">
        <v>34</v>
      </c>
      <c r="E6" s="381"/>
      <c r="F6" s="392" t="s">
        <v>35</v>
      </c>
      <c r="G6" s="392"/>
      <c r="H6" s="392" t="s">
        <v>4</v>
      </c>
      <c r="I6" s="382"/>
    </row>
    <row r="7" spans="1:9" s="136" customFormat="1" ht="3" customHeight="1">
      <c r="A7" s="119"/>
      <c r="B7" s="134"/>
      <c r="C7" s="134"/>
      <c r="D7" s="134"/>
      <c r="E7" s="134"/>
      <c r="F7" s="135"/>
      <c r="G7" s="135"/>
      <c r="H7" s="135"/>
      <c r="I7" s="134"/>
    </row>
    <row r="8" spans="1:9" ht="3" customHeight="1">
      <c r="A8" s="114"/>
      <c r="B8" s="16"/>
      <c r="C8" s="16"/>
      <c r="D8" s="16"/>
      <c r="E8" s="16"/>
      <c r="F8" s="32"/>
      <c r="G8" s="32"/>
      <c r="H8" s="32"/>
      <c r="I8" s="16"/>
    </row>
    <row r="9" spans="1:9" ht="11.25" customHeight="1" hidden="1">
      <c r="A9" s="31">
        <v>1962</v>
      </c>
      <c r="B9" s="8">
        <v>52.55</v>
      </c>
      <c r="C9" s="8"/>
      <c r="D9" s="8">
        <v>5.507</v>
      </c>
      <c r="E9" s="8"/>
      <c r="F9" s="8">
        <v>14.018000000000008</v>
      </c>
      <c r="G9" s="8"/>
      <c r="H9" s="8">
        <v>72.075</v>
      </c>
      <c r="I9" s="16"/>
    </row>
    <row r="10" spans="1:9" ht="11.25" customHeight="1" hidden="1">
      <c r="A10" s="31">
        <v>1963</v>
      </c>
      <c r="B10" s="8">
        <v>53.718</v>
      </c>
      <c r="C10" s="8"/>
      <c r="D10" s="8">
        <v>5.246</v>
      </c>
      <c r="E10" s="8"/>
      <c r="F10" s="8">
        <v>16.33</v>
      </c>
      <c r="G10" s="8"/>
      <c r="H10" s="8">
        <v>75.294</v>
      </c>
      <c r="I10" s="16"/>
    </row>
    <row r="11" spans="1:9" ht="11.25" customHeight="1" hidden="1">
      <c r="A11" s="31">
        <v>1964</v>
      </c>
      <c r="B11" s="8">
        <v>55.038</v>
      </c>
      <c r="C11" s="8"/>
      <c r="D11" s="8">
        <v>4.603</v>
      </c>
      <c r="E11" s="8"/>
      <c r="F11" s="8">
        <v>19.495</v>
      </c>
      <c r="G11" s="8"/>
      <c r="H11" s="8">
        <v>79.136</v>
      </c>
      <c r="I11" s="16"/>
    </row>
    <row r="12" spans="1:9" ht="11.25" customHeight="1" hidden="1">
      <c r="A12" s="31">
        <v>1965</v>
      </c>
      <c r="B12" s="8">
        <v>51.023</v>
      </c>
      <c r="C12" s="8"/>
      <c r="D12" s="8">
        <v>4.705</v>
      </c>
      <c r="E12" s="8"/>
      <c r="F12" s="8">
        <v>22.065</v>
      </c>
      <c r="G12" s="8"/>
      <c r="H12" s="8">
        <v>77.793</v>
      </c>
      <c r="I12" s="16"/>
    </row>
    <row r="13" spans="1:9" ht="11.25" customHeight="1" hidden="1">
      <c r="A13" s="31">
        <v>1966</v>
      </c>
      <c r="B13" s="8">
        <v>58.998</v>
      </c>
      <c r="C13" s="8"/>
      <c r="D13" s="8">
        <v>5.063</v>
      </c>
      <c r="E13" s="8"/>
      <c r="F13" s="8">
        <v>26.082000000000008</v>
      </c>
      <c r="G13" s="8"/>
      <c r="H13" s="8">
        <v>90.143</v>
      </c>
      <c r="I13" s="16"/>
    </row>
    <row r="14" spans="1:9" ht="11.25" customHeight="1" hidden="1">
      <c r="A14" s="31">
        <v>1967</v>
      </c>
      <c r="B14" s="8">
        <v>71.99</v>
      </c>
      <c r="C14" s="8"/>
      <c r="D14" s="8">
        <v>5.348</v>
      </c>
      <c r="E14" s="8"/>
      <c r="F14" s="8">
        <v>29.135</v>
      </c>
      <c r="G14" s="8"/>
      <c r="H14" s="8">
        <v>106.473</v>
      </c>
      <c r="I14" s="16"/>
    </row>
    <row r="15" spans="1:9" ht="11.25" customHeight="1" hidden="1">
      <c r="A15" s="31">
        <v>1968</v>
      </c>
      <c r="B15" s="8">
        <v>82.152</v>
      </c>
      <c r="C15" s="8"/>
      <c r="D15" s="8">
        <v>4.871</v>
      </c>
      <c r="E15" s="8"/>
      <c r="F15" s="8">
        <v>30.955</v>
      </c>
      <c r="G15" s="8"/>
      <c r="H15" s="8">
        <v>117.978</v>
      </c>
      <c r="I15" s="16"/>
    </row>
    <row r="16" spans="1:9" ht="11.25" customHeight="1">
      <c r="A16" s="31">
        <v>1969</v>
      </c>
      <c r="B16" s="8">
        <v>82.715</v>
      </c>
      <c r="C16" s="8"/>
      <c r="D16" s="8">
        <v>4.081</v>
      </c>
      <c r="E16" s="8"/>
      <c r="F16" s="8">
        <v>30.52199999999999</v>
      </c>
      <c r="G16" s="8"/>
      <c r="H16" s="8">
        <v>117.318</v>
      </c>
      <c r="I16" s="16"/>
    </row>
    <row r="17" spans="2:9" ht="6" customHeight="1">
      <c r="B17" s="8"/>
      <c r="C17" s="8"/>
      <c r="D17" s="8"/>
      <c r="E17" s="8"/>
      <c r="F17" s="8"/>
      <c r="G17" s="8"/>
      <c r="H17" s="8"/>
      <c r="I17" s="16"/>
    </row>
    <row r="18" spans="1:9" ht="11.25" customHeight="1">
      <c r="A18" s="31">
        <v>1970</v>
      </c>
      <c r="B18" s="8">
        <v>81.912</v>
      </c>
      <c r="C18" s="8"/>
      <c r="D18" s="8">
        <v>3.964</v>
      </c>
      <c r="E18" s="8"/>
      <c r="F18" s="8">
        <v>34.378</v>
      </c>
      <c r="G18" s="8"/>
      <c r="H18" s="8">
        <v>120.254</v>
      </c>
      <c r="I18" s="16"/>
    </row>
    <row r="19" spans="1:9" ht="11.25" customHeight="1">
      <c r="A19" s="31">
        <v>1971</v>
      </c>
      <c r="B19" s="8">
        <v>79.009</v>
      </c>
      <c r="C19" s="8"/>
      <c r="D19" s="8">
        <v>3.77</v>
      </c>
      <c r="E19" s="8"/>
      <c r="F19" s="8">
        <v>39.75200000000001</v>
      </c>
      <c r="G19" s="8"/>
      <c r="H19" s="8">
        <v>122.531</v>
      </c>
      <c r="I19" s="16"/>
    </row>
    <row r="20" spans="1:9" ht="11.25" customHeight="1">
      <c r="A20" s="31">
        <v>1972</v>
      </c>
      <c r="B20" s="8">
        <v>79.338</v>
      </c>
      <c r="C20" s="8"/>
      <c r="D20" s="8">
        <v>4.581</v>
      </c>
      <c r="E20" s="8"/>
      <c r="F20" s="8">
        <v>44.625</v>
      </c>
      <c r="G20" s="8"/>
      <c r="H20" s="8">
        <v>128.544</v>
      </c>
      <c r="I20" s="16"/>
    </row>
    <row r="21" spans="1:9" ht="11.25" customHeight="1">
      <c r="A21" s="31">
        <v>1973</v>
      </c>
      <c r="B21" s="8">
        <v>77.095</v>
      </c>
      <c r="C21" s="8"/>
      <c r="D21" s="8">
        <v>4.83</v>
      </c>
      <c r="E21" s="8"/>
      <c r="F21" s="8">
        <v>48.47</v>
      </c>
      <c r="G21" s="8"/>
      <c r="H21" s="8">
        <v>130.395</v>
      </c>
      <c r="I21" s="16"/>
    </row>
    <row r="22" spans="1:9" ht="11.25" customHeight="1">
      <c r="A22" s="31">
        <v>1974</v>
      </c>
      <c r="B22" s="8">
        <v>80.72</v>
      </c>
      <c r="C22" s="8"/>
      <c r="D22" s="8">
        <v>6.197</v>
      </c>
      <c r="E22" s="8"/>
      <c r="F22" s="8">
        <v>51.293000000000006</v>
      </c>
      <c r="G22" s="8"/>
      <c r="H22" s="8">
        <v>138.21</v>
      </c>
      <c r="I22" s="16"/>
    </row>
    <row r="23" spans="1:9" ht="11.25" customHeight="1">
      <c r="A23" s="31">
        <v>1975</v>
      </c>
      <c r="B23" s="8">
        <v>87.615</v>
      </c>
      <c r="C23" s="8"/>
      <c r="D23" s="8">
        <v>8.155</v>
      </c>
      <c r="E23" s="8"/>
      <c r="F23" s="8">
        <v>62.19199999999999</v>
      </c>
      <c r="G23" s="8"/>
      <c r="H23" s="8">
        <v>157.962</v>
      </c>
      <c r="I23" s="16"/>
    </row>
    <row r="24" spans="1:9" ht="11.25" customHeight="1">
      <c r="A24" s="31">
        <v>1976</v>
      </c>
      <c r="B24" s="8">
        <v>89.876</v>
      </c>
      <c r="C24" s="8"/>
      <c r="D24" s="8">
        <v>7.459</v>
      </c>
      <c r="E24" s="8"/>
      <c r="F24" s="8">
        <v>78.244</v>
      </c>
      <c r="G24" s="8"/>
      <c r="H24" s="8">
        <v>175.579</v>
      </c>
      <c r="I24" s="16"/>
    </row>
    <row r="25" spans="1:9" ht="11.25" customHeight="1">
      <c r="A25" s="31">
        <v>1977</v>
      </c>
      <c r="B25" s="8">
        <v>97.517</v>
      </c>
      <c r="C25" s="8"/>
      <c r="D25" s="8">
        <v>8.013</v>
      </c>
      <c r="E25" s="8"/>
      <c r="F25" s="8">
        <v>91.542</v>
      </c>
      <c r="G25" s="8"/>
      <c r="H25" s="8">
        <v>197.072</v>
      </c>
      <c r="I25" s="16"/>
    </row>
    <row r="26" spans="1:9" ht="11.25" customHeight="1">
      <c r="A26" s="31">
        <v>1978</v>
      </c>
      <c r="B26" s="8">
        <v>104.649</v>
      </c>
      <c r="C26" s="8"/>
      <c r="D26" s="8">
        <v>8.542</v>
      </c>
      <c r="E26" s="8"/>
      <c r="F26" s="8">
        <v>105.531</v>
      </c>
      <c r="G26" s="8"/>
      <c r="H26" s="8">
        <v>218.722</v>
      </c>
      <c r="I26" s="16"/>
    </row>
    <row r="27" spans="1:9" ht="11.25" customHeight="1">
      <c r="A27" s="31">
        <v>1979</v>
      </c>
      <c r="B27" s="8">
        <v>116.777</v>
      </c>
      <c r="C27" s="8"/>
      <c r="D27" s="8">
        <v>9.143</v>
      </c>
      <c r="E27" s="8"/>
      <c r="F27" s="8">
        <v>114.073</v>
      </c>
      <c r="G27" s="8"/>
      <c r="H27" s="8">
        <v>239.993</v>
      </c>
      <c r="I27" s="16"/>
    </row>
    <row r="28" spans="2:9" ht="6" customHeight="1">
      <c r="B28" s="8"/>
      <c r="C28" s="8"/>
      <c r="D28" s="8"/>
      <c r="E28" s="8"/>
      <c r="F28" s="8"/>
      <c r="G28" s="8"/>
      <c r="H28" s="8"/>
      <c r="I28" s="16"/>
    </row>
    <row r="29" spans="1:9" ht="11.25" customHeight="1">
      <c r="A29" s="31">
        <v>1980</v>
      </c>
      <c r="B29" s="8">
        <v>134.629</v>
      </c>
      <c r="C29" s="8"/>
      <c r="D29" s="8">
        <v>12.775</v>
      </c>
      <c r="E29" s="8"/>
      <c r="F29" s="8">
        <v>128.91700000000003</v>
      </c>
      <c r="G29" s="8"/>
      <c r="H29" s="8">
        <v>276.321</v>
      </c>
      <c r="I29" s="16"/>
    </row>
    <row r="30" spans="1:9" ht="11.25" customHeight="1">
      <c r="A30" s="31">
        <v>1981</v>
      </c>
      <c r="B30" s="8">
        <v>157.964</v>
      </c>
      <c r="C30" s="8"/>
      <c r="D30" s="8">
        <v>13.648</v>
      </c>
      <c r="E30" s="8"/>
      <c r="F30" s="8">
        <v>136.30100000000002</v>
      </c>
      <c r="G30" s="8"/>
      <c r="H30" s="8">
        <v>307.913</v>
      </c>
      <c r="I30" s="16"/>
    </row>
    <row r="31" spans="1:9" ht="11.25" customHeight="1">
      <c r="A31" s="31">
        <v>1982</v>
      </c>
      <c r="B31" s="8">
        <v>185.933</v>
      </c>
      <c r="C31" s="8"/>
      <c r="D31" s="8">
        <v>12.881</v>
      </c>
      <c r="E31" s="8"/>
      <c r="F31" s="8">
        <v>127.14400000000003</v>
      </c>
      <c r="G31" s="8"/>
      <c r="H31" s="8">
        <v>325.958</v>
      </c>
      <c r="I31" s="16"/>
    </row>
    <row r="32" spans="1:9" ht="11.25" customHeight="1">
      <c r="A32" s="31">
        <v>1983</v>
      </c>
      <c r="B32" s="8">
        <v>209.882</v>
      </c>
      <c r="C32" s="8"/>
      <c r="D32" s="8">
        <v>13.603</v>
      </c>
      <c r="E32" s="8"/>
      <c r="F32" s="8">
        <v>129.83099999999996</v>
      </c>
      <c r="G32" s="8"/>
      <c r="H32" s="8">
        <v>353.316</v>
      </c>
      <c r="I32" s="16"/>
    </row>
    <row r="33" spans="1:9" ht="11.25" customHeight="1">
      <c r="A33" s="31">
        <v>1984</v>
      </c>
      <c r="B33" s="8">
        <v>228.045</v>
      </c>
      <c r="C33" s="8"/>
      <c r="D33" s="8">
        <v>16.267</v>
      </c>
      <c r="E33" s="8"/>
      <c r="F33" s="8">
        <v>135.12800000000001</v>
      </c>
      <c r="G33" s="8"/>
      <c r="H33" s="8">
        <v>379.44</v>
      </c>
      <c r="I33" s="16"/>
    </row>
    <row r="34" spans="1:9" ht="11.25" customHeight="1">
      <c r="A34" s="31">
        <v>1985</v>
      </c>
      <c r="B34" s="8">
        <v>253.109</v>
      </c>
      <c r="C34" s="8"/>
      <c r="D34" s="8">
        <v>17.39</v>
      </c>
      <c r="E34" s="8"/>
      <c r="F34" s="8">
        <v>145.29399999999998</v>
      </c>
      <c r="G34" s="8"/>
      <c r="H34" s="8">
        <v>415.793</v>
      </c>
      <c r="I34" s="16"/>
    </row>
    <row r="35" spans="1:9" ht="11.25" customHeight="1">
      <c r="A35" s="31">
        <v>1986</v>
      </c>
      <c r="B35" s="8">
        <v>273.832</v>
      </c>
      <c r="C35" s="8"/>
      <c r="D35" s="8">
        <v>17.708</v>
      </c>
      <c r="E35" s="8"/>
      <c r="F35" s="8">
        <v>146.98600000000005</v>
      </c>
      <c r="G35" s="8"/>
      <c r="H35" s="8">
        <v>438.526</v>
      </c>
      <c r="I35" s="16"/>
    </row>
    <row r="36" spans="1:9" ht="11.25" customHeight="1">
      <c r="A36" s="31">
        <v>1987</v>
      </c>
      <c r="B36" s="8">
        <v>282.517</v>
      </c>
      <c r="C36" s="8"/>
      <c r="D36" s="8">
        <v>15.224</v>
      </c>
      <c r="E36" s="8"/>
      <c r="F36" s="8">
        <v>146.46</v>
      </c>
      <c r="G36" s="8"/>
      <c r="H36" s="8">
        <v>444.201</v>
      </c>
      <c r="I36" s="16"/>
    </row>
    <row r="37" spans="1:9" ht="11.25" customHeight="1">
      <c r="A37" s="31">
        <v>1988</v>
      </c>
      <c r="B37" s="8">
        <v>290.918</v>
      </c>
      <c r="C37" s="8"/>
      <c r="D37" s="8">
        <v>15.743</v>
      </c>
      <c r="E37" s="8"/>
      <c r="F37" s="8">
        <v>157.777</v>
      </c>
      <c r="G37" s="8"/>
      <c r="H37" s="8">
        <v>464.438</v>
      </c>
      <c r="I37" s="16"/>
    </row>
    <row r="38" spans="1:9" ht="11.25" customHeight="1">
      <c r="A38" s="31">
        <v>1989</v>
      </c>
      <c r="B38" s="8">
        <v>304.034</v>
      </c>
      <c r="C38" s="8"/>
      <c r="D38" s="8">
        <v>16.596</v>
      </c>
      <c r="E38" s="8"/>
      <c r="F38" s="8">
        <v>168.202</v>
      </c>
      <c r="G38" s="8"/>
      <c r="H38" s="8">
        <v>488.832</v>
      </c>
      <c r="I38" s="16"/>
    </row>
    <row r="39" spans="2:9" ht="6" customHeight="1">
      <c r="B39" s="8"/>
      <c r="C39" s="8"/>
      <c r="D39" s="8"/>
      <c r="E39" s="8"/>
      <c r="F39" s="8"/>
      <c r="G39" s="8"/>
      <c r="H39" s="8"/>
      <c r="I39" s="16"/>
    </row>
    <row r="40" spans="1:9" ht="11.25" customHeight="1">
      <c r="A40" s="31">
        <v>1990</v>
      </c>
      <c r="B40" s="8">
        <v>300.141</v>
      </c>
      <c r="C40" s="8"/>
      <c r="D40" s="8">
        <v>19.056</v>
      </c>
      <c r="E40" s="8"/>
      <c r="F40" s="8">
        <v>181.375</v>
      </c>
      <c r="G40" s="8"/>
      <c r="H40" s="8">
        <v>500.572</v>
      </c>
      <c r="I40" s="16"/>
    </row>
    <row r="41" spans="1:9" ht="11.25" customHeight="1">
      <c r="A41" s="31">
        <v>1991</v>
      </c>
      <c r="B41" s="8">
        <v>319.704</v>
      </c>
      <c r="C41" s="8"/>
      <c r="D41" s="8">
        <v>19.698</v>
      </c>
      <c r="E41" s="8"/>
      <c r="F41" s="8">
        <v>193.926</v>
      </c>
      <c r="G41" s="8"/>
      <c r="H41" s="8">
        <v>533.328</v>
      </c>
      <c r="I41" s="16"/>
    </row>
    <row r="42" spans="1:9" ht="11.25" customHeight="1">
      <c r="A42" s="31">
        <v>1992</v>
      </c>
      <c r="B42" s="8">
        <v>302.602</v>
      </c>
      <c r="C42" s="8"/>
      <c r="D42" s="8">
        <v>19.16</v>
      </c>
      <c r="E42" s="8"/>
      <c r="F42" s="8">
        <v>212.06699999999995</v>
      </c>
      <c r="G42" s="8"/>
      <c r="H42" s="8">
        <v>533.829</v>
      </c>
      <c r="I42" s="16"/>
    </row>
    <row r="43" spans="1:9" ht="11.25" customHeight="1">
      <c r="A43" s="31">
        <v>1993</v>
      </c>
      <c r="B43" s="8">
        <v>292.43</v>
      </c>
      <c r="C43" s="8"/>
      <c r="D43" s="8">
        <v>21.57</v>
      </c>
      <c r="E43" s="8"/>
      <c r="F43" s="8">
        <v>225.41200000000003</v>
      </c>
      <c r="G43" s="8"/>
      <c r="H43" s="8">
        <v>539.412</v>
      </c>
      <c r="I43" s="16"/>
    </row>
    <row r="44" spans="1:9" ht="11.25" customHeight="1">
      <c r="A44" s="31">
        <v>1994</v>
      </c>
      <c r="B44" s="8">
        <v>282.266</v>
      </c>
      <c r="C44" s="8"/>
      <c r="D44" s="8">
        <v>20.806</v>
      </c>
      <c r="E44" s="8"/>
      <c r="F44" s="8">
        <v>238.33799999999997</v>
      </c>
      <c r="G44" s="8"/>
      <c r="H44" s="8">
        <v>541.41</v>
      </c>
      <c r="I44" s="16"/>
    </row>
    <row r="45" spans="1:9" ht="11.25" customHeight="1">
      <c r="A45" s="31">
        <v>1995</v>
      </c>
      <c r="B45" s="8">
        <v>273.562</v>
      </c>
      <c r="C45" s="8"/>
      <c r="D45" s="8">
        <v>20.116</v>
      </c>
      <c r="E45" s="8"/>
      <c r="F45" s="8">
        <v>251.18399999999997</v>
      </c>
      <c r="G45" s="8"/>
      <c r="H45" s="8">
        <v>544.862</v>
      </c>
      <c r="I45" s="16"/>
    </row>
    <row r="46" spans="1:9" ht="11.25" customHeight="1">
      <c r="A46" s="31">
        <v>1996</v>
      </c>
      <c r="B46" s="8">
        <v>265.961</v>
      </c>
      <c r="C46" s="8"/>
      <c r="D46" s="8">
        <v>18.336</v>
      </c>
      <c r="E46" s="8"/>
      <c r="F46" s="8">
        <v>248.41</v>
      </c>
      <c r="G46" s="8"/>
      <c r="H46" s="8">
        <v>532.707</v>
      </c>
      <c r="I46" s="16"/>
    </row>
    <row r="47" spans="1:9" ht="11.25" customHeight="1">
      <c r="A47" s="31">
        <v>1997</v>
      </c>
      <c r="B47" s="8">
        <v>271.674</v>
      </c>
      <c r="C47" s="8"/>
      <c r="D47" s="8">
        <v>18.982</v>
      </c>
      <c r="E47" s="8"/>
      <c r="F47" s="8">
        <v>256.577</v>
      </c>
      <c r="G47" s="8"/>
      <c r="H47" s="8">
        <v>547.233</v>
      </c>
      <c r="I47" s="16"/>
    </row>
    <row r="48" spans="1:9" ht="11.25" customHeight="1">
      <c r="A48" s="31">
        <v>1998</v>
      </c>
      <c r="B48" s="8">
        <v>270.25</v>
      </c>
      <c r="C48" s="8"/>
      <c r="D48" s="8">
        <v>18.101</v>
      </c>
      <c r="E48" s="8"/>
      <c r="F48" s="8">
        <v>263.75300000000004</v>
      </c>
      <c r="G48" s="8"/>
      <c r="H48" s="8">
        <v>552.104</v>
      </c>
      <c r="I48" s="16"/>
    </row>
    <row r="49" spans="1:9" ht="11.25" customHeight="1">
      <c r="A49" s="31">
        <v>1999</v>
      </c>
      <c r="B49" s="8">
        <v>275.463</v>
      </c>
      <c r="C49" s="8"/>
      <c r="D49" s="8">
        <v>19.519</v>
      </c>
      <c r="E49" s="8"/>
      <c r="F49" s="8">
        <v>277.00600000000003</v>
      </c>
      <c r="G49" s="8"/>
      <c r="H49" s="8">
        <v>571.988</v>
      </c>
      <c r="I49" s="16"/>
    </row>
    <row r="50" spans="2:9" ht="6" customHeight="1">
      <c r="B50" s="8"/>
      <c r="C50" s="8"/>
      <c r="D50" s="8"/>
      <c r="E50" s="8"/>
      <c r="F50" s="8"/>
      <c r="G50" s="8"/>
      <c r="H50" s="8"/>
      <c r="I50" s="16"/>
    </row>
    <row r="51" spans="1:9" ht="11.25" customHeight="1">
      <c r="A51" s="31">
        <v>2000</v>
      </c>
      <c r="B51" s="8">
        <v>294.965</v>
      </c>
      <c r="C51" s="8"/>
      <c r="D51" s="8">
        <v>21.289</v>
      </c>
      <c r="E51" s="8"/>
      <c r="F51" s="8">
        <v>298.5810000000001</v>
      </c>
      <c r="G51" s="8"/>
      <c r="H51" s="8">
        <v>614.835</v>
      </c>
      <c r="I51" s="16"/>
    </row>
    <row r="52" spans="1:9" ht="11.25" customHeight="1">
      <c r="A52" s="31">
        <v>2001</v>
      </c>
      <c r="B52" s="8">
        <v>306.075</v>
      </c>
      <c r="C52" s="8"/>
      <c r="D52" s="8">
        <v>22.496</v>
      </c>
      <c r="E52" s="8"/>
      <c r="F52" s="8">
        <v>320.755</v>
      </c>
      <c r="G52" s="8"/>
      <c r="H52" s="8">
        <v>649.326</v>
      </c>
      <c r="I52" s="16"/>
    </row>
    <row r="53" spans="1:9" ht="11.25" customHeight="1">
      <c r="A53" s="31">
        <v>2002</v>
      </c>
      <c r="B53" s="8">
        <v>348.952</v>
      </c>
      <c r="C53" s="8"/>
      <c r="D53" s="8">
        <v>26.181</v>
      </c>
      <c r="E53" s="8"/>
      <c r="F53" s="8">
        <v>359.186</v>
      </c>
      <c r="G53" s="8"/>
      <c r="H53" s="8">
        <v>734.319</v>
      </c>
      <c r="I53" s="16"/>
    </row>
    <row r="54" spans="1:9" ht="11.25" customHeight="1">
      <c r="A54" s="31">
        <v>2003</v>
      </c>
      <c r="B54" s="8">
        <v>404.953</v>
      </c>
      <c r="C54" s="8"/>
      <c r="D54" s="8">
        <v>27.915</v>
      </c>
      <c r="E54" s="8"/>
      <c r="F54" s="8">
        <v>392.54400000000004</v>
      </c>
      <c r="G54" s="8"/>
      <c r="H54" s="8">
        <v>825.412</v>
      </c>
      <c r="I54" s="16"/>
    </row>
    <row r="55" spans="1:9" ht="11.25" customHeight="1">
      <c r="A55" s="31">
        <v>2004</v>
      </c>
      <c r="B55" s="8">
        <v>454.077</v>
      </c>
      <c r="C55" s="8"/>
      <c r="D55" s="8">
        <v>33.755</v>
      </c>
      <c r="E55" s="8"/>
      <c r="F55" s="8">
        <v>407.629</v>
      </c>
      <c r="G55" s="8"/>
      <c r="H55" s="8">
        <v>895.461</v>
      </c>
      <c r="I55" s="16"/>
    </row>
    <row r="56" spans="1:9" ht="11.25" customHeight="1">
      <c r="A56" s="31">
        <v>2005</v>
      </c>
      <c r="B56" s="8">
        <v>493.617</v>
      </c>
      <c r="C56" s="8"/>
      <c r="D56" s="8">
        <v>39.02</v>
      </c>
      <c r="E56" s="8"/>
      <c r="F56" s="8">
        <v>435.81399999999996</v>
      </c>
      <c r="G56" s="8"/>
      <c r="H56" s="8">
        <v>968.451</v>
      </c>
      <c r="I56" s="16"/>
    </row>
    <row r="57" spans="1:9" ht="11.25" customHeight="1">
      <c r="A57" s="31">
        <v>2006</v>
      </c>
      <c r="B57" s="8">
        <v>519.974</v>
      </c>
      <c r="C57" s="8"/>
      <c r="D57" s="8">
        <v>36.071</v>
      </c>
      <c r="E57" s="8"/>
      <c r="F57" s="8">
        <v>460.655</v>
      </c>
      <c r="G57" s="8"/>
      <c r="H57" s="8">
        <v>1016.7</v>
      </c>
      <c r="I57" s="16"/>
    </row>
    <row r="58" spans="1:9" ht="11.25" customHeight="1">
      <c r="A58" s="31">
        <v>2007</v>
      </c>
      <c r="B58" s="8">
        <v>547.881</v>
      </c>
      <c r="C58" s="8"/>
      <c r="D58" s="8">
        <v>34.833</v>
      </c>
      <c r="E58" s="8"/>
      <c r="F58" s="8">
        <v>457.86699999999996</v>
      </c>
      <c r="G58" s="8"/>
      <c r="H58" s="8">
        <v>1040.581</v>
      </c>
      <c r="I58" s="16"/>
    </row>
    <row r="59" spans="1:9" ht="11.25" customHeight="1">
      <c r="A59" s="31">
        <v>2008</v>
      </c>
      <c r="B59" s="373">
        <v>613.443</v>
      </c>
      <c r="C59" s="373"/>
      <c r="D59" s="373">
        <v>37.458</v>
      </c>
      <c r="E59" s="8"/>
      <c r="F59" s="8">
        <v>481.91600000000005</v>
      </c>
      <c r="G59" s="8"/>
      <c r="H59" s="8">
        <v>1132.817</v>
      </c>
      <c r="I59" s="16"/>
    </row>
    <row r="60" spans="1:9" s="47" customFormat="1" ht="3" customHeight="1" thickBot="1">
      <c r="A60" s="96"/>
      <c r="B60" s="97"/>
      <c r="C60" s="97"/>
      <c r="D60" s="97"/>
      <c r="E60" s="97"/>
      <c r="F60" s="97"/>
      <c r="G60" s="97"/>
      <c r="H60" s="97"/>
      <c r="I60" s="97"/>
    </row>
    <row r="61" spans="1:9" s="8" customFormat="1" ht="15" customHeight="1">
      <c r="A61" s="99"/>
      <c r="B61" s="59"/>
      <c r="C61" s="59"/>
      <c r="D61" s="59"/>
      <c r="E61" s="59"/>
      <c r="F61" s="59"/>
      <c r="G61" s="59"/>
      <c r="H61" s="59"/>
      <c r="I61" s="59"/>
    </row>
    <row r="62" spans="1:9" s="8" customFormat="1" ht="11.25" customHeight="1">
      <c r="A62" s="85" t="s">
        <v>50</v>
      </c>
      <c r="B62" s="16"/>
      <c r="C62" s="16"/>
      <c r="D62" s="16"/>
      <c r="E62" s="16"/>
      <c r="F62" s="16"/>
      <c r="G62" s="16"/>
      <c r="H62" s="16"/>
      <c r="I62" s="16"/>
    </row>
    <row r="63" spans="1:9" s="8" customFormat="1" ht="11.25" customHeight="1">
      <c r="A63" s="85"/>
      <c r="B63" s="16"/>
      <c r="C63" s="16"/>
      <c r="D63" s="16"/>
      <c r="E63" s="16"/>
      <c r="F63" s="16"/>
      <c r="G63" s="16"/>
      <c r="H63" s="16"/>
      <c r="I63" s="16"/>
    </row>
    <row r="64" spans="1:9" s="39" customFormat="1" ht="12" customHeight="1">
      <c r="A64" s="101"/>
      <c r="B64" s="38"/>
      <c r="C64" s="38"/>
      <c r="D64" s="38"/>
      <c r="E64" s="38"/>
      <c r="F64" s="38"/>
      <c r="G64" s="38"/>
      <c r="H64" s="38"/>
      <c r="I64" s="38"/>
    </row>
    <row r="65" spans="1:9" ht="12.75">
      <c r="A65" s="114"/>
      <c r="B65" s="91"/>
      <c r="C65" s="91"/>
      <c r="D65" s="91"/>
      <c r="E65" s="91"/>
      <c r="F65" s="138"/>
      <c r="G65" s="138"/>
      <c r="H65" s="138"/>
      <c r="I65" s="138"/>
    </row>
    <row r="66" spans="1:9" ht="12.75">
      <c r="A66" s="85" t="s">
        <v>88</v>
      </c>
      <c r="B66" s="340">
        <f>'F-1'!B71</f>
        <v>39826.58221064815</v>
      </c>
      <c r="C66" s="16"/>
      <c r="D66" s="16"/>
      <c r="E66" s="16"/>
      <c r="F66" s="16"/>
      <c r="G66" s="16"/>
      <c r="H66" s="16"/>
      <c r="I66" s="16"/>
    </row>
    <row r="67" spans="1:9" ht="12.75">
      <c r="A67" s="114"/>
      <c r="B67" s="16"/>
      <c r="C67" s="16"/>
      <c r="D67" s="16"/>
      <c r="E67" s="16"/>
      <c r="F67" s="109"/>
      <c r="G67" s="109"/>
      <c r="H67" s="109"/>
      <c r="I67" s="109"/>
    </row>
    <row r="68" spans="1:9" ht="12.75">
      <c r="A68" s="114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14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14"/>
      <c r="B70" s="16"/>
      <c r="C70" s="16"/>
      <c r="D70" s="16"/>
      <c r="E70" s="16"/>
      <c r="F70" s="16"/>
      <c r="G70" s="16"/>
      <c r="H70" s="16"/>
      <c r="I70" s="16"/>
    </row>
    <row r="71" spans="1:9" ht="12.75">
      <c r="A71" s="114"/>
      <c r="B71" s="16"/>
      <c r="C71" s="16"/>
      <c r="D71" s="16"/>
      <c r="E71" s="16"/>
      <c r="F71" s="16"/>
      <c r="G71" s="16"/>
      <c r="H71" s="16"/>
      <c r="I71" s="16"/>
    </row>
    <row r="72" spans="1:9" ht="12.75">
      <c r="A72" s="114"/>
      <c r="B72" s="16"/>
      <c r="C72" s="16"/>
      <c r="D72" s="16"/>
      <c r="E72" s="16"/>
      <c r="F72" s="16"/>
      <c r="G72" s="16"/>
      <c r="H72" s="16"/>
      <c r="I72" s="16"/>
    </row>
    <row r="73" spans="1:9" ht="12.75">
      <c r="A73" s="114"/>
      <c r="B73" s="16"/>
      <c r="C73" s="16"/>
      <c r="D73" s="16"/>
      <c r="E73" s="16"/>
      <c r="F73" s="16"/>
      <c r="G73" s="16"/>
      <c r="H73" s="16"/>
      <c r="I73" s="16"/>
    </row>
    <row r="74" spans="1:9" ht="12.75">
      <c r="A74" s="114"/>
      <c r="B74" s="16"/>
      <c r="C74" s="16"/>
      <c r="D74" s="16"/>
      <c r="E74" s="16"/>
      <c r="F74" s="16"/>
      <c r="G74" s="16"/>
      <c r="H74" s="16"/>
      <c r="I74" s="16"/>
    </row>
    <row r="75" spans="1:9" ht="12.75">
      <c r="A75" s="114"/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14"/>
      <c r="B76" s="16"/>
      <c r="C76" s="16"/>
      <c r="D76" s="16"/>
      <c r="E76" s="16"/>
      <c r="F76" s="16"/>
      <c r="G76" s="16"/>
      <c r="H76" s="16"/>
      <c r="I76" s="16"/>
    </row>
    <row r="77" spans="1:9" ht="12.75">
      <c r="A77" s="114"/>
      <c r="B77" s="16"/>
      <c r="C77" s="16"/>
      <c r="D77" s="16"/>
      <c r="E77" s="16"/>
      <c r="F77" s="16"/>
      <c r="G77" s="16"/>
      <c r="H77" s="16"/>
      <c r="I77" s="16"/>
    </row>
    <row r="78" spans="1:9" ht="12.75">
      <c r="A78" s="114"/>
      <c r="B78" s="16"/>
      <c r="C78" s="16"/>
      <c r="D78" s="16"/>
      <c r="E78" s="16"/>
      <c r="F78" s="16"/>
      <c r="G78" s="16"/>
      <c r="H78" s="16"/>
      <c r="I78" s="16"/>
    </row>
    <row r="79" spans="1:9" ht="12.75">
      <c r="A79" s="114"/>
      <c r="B79" s="16"/>
      <c r="C79" s="16"/>
      <c r="D79" s="16"/>
      <c r="E79" s="16"/>
      <c r="F79" s="16"/>
      <c r="G79" s="16"/>
      <c r="H79" s="16"/>
      <c r="I79" s="16"/>
    </row>
    <row r="80" spans="1:9" ht="12.75">
      <c r="A80" s="114"/>
      <c r="B80" s="16"/>
      <c r="C80" s="16"/>
      <c r="D80" s="16"/>
      <c r="E80" s="16"/>
      <c r="F80" s="16"/>
      <c r="G80" s="16"/>
      <c r="H80" s="16"/>
      <c r="I80" s="16"/>
    </row>
    <row r="81" spans="1:9" ht="12.75">
      <c r="A81" s="114"/>
      <c r="B81" s="16"/>
      <c r="C81" s="16"/>
      <c r="D81" s="16"/>
      <c r="E81" s="16"/>
      <c r="F81" s="16"/>
      <c r="G81" s="16"/>
      <c r="H81" s="16"/>
      <c r="I81" s="16"/>
    </row>
    <row r="82" spans="1:9" ht="12.75">
      <c r="A82" s="114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14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14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14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14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114"/>
      <c r="B87" s="16"/>
      <c r="C87" s="16"/>
      <c r="D87" s="16"/>
      <c r="E87" s="16"/>
      <c r="F87" s="16"/>
      <c r="G87" s="16"/>
      <c r="H87" s="16"/>
      <c r="I87" s="16"/>
    </row>
    <row r="88" spans="1:9" ht="12.75">
      <c r="A88" s="114"/>
      <c r="B88" s="16"/>
      <c r="C88" s="16"/>
      <c r="D88" s="16"/>
      <c r="E88" s="16"/>
      <c r="F88" s="16"/>
      <c r="G88" s="16"/>
      <c r="H88" s="16"/>
      <c r="I88" s="16"/>
    </row>
    <row r="89" spans="1:9" ht="12.75">
      <c r="A89" s="114"/>
      <c r="B89" s="16"/>
      <c r="C89" s="16"/>
      <c r="D89" s="16"/>
      <c r="E89" s="16"/>
      <c r="F89" s="16"/>
      <c r="G89" s="16"/>
      <c r="H89" s="16"/>
      <c r="I89" s="16"/>
    </row>
    <row r="90" spans="1:9" ht="12.75">
      <c r="A90" s="114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14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14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14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14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14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14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14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14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14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14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14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14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14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14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14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14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14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14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14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14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14"/>
      <c r="B111" s="16"/>
      <c r="C111" s="16"/>
      <c r="D111" s="16"/>
      <c r="E111" s="16"/>
      <c r="F111" s="16"/>
      <c r="G111" s="16"/>
      <c r="H111" s="16"/>
      <c r="I111" s="16"/>
    </row>
  </sheetData>
  <sheetProtection/>
  <mergeCells count="4">
    <mergeCell ref="B6:C6"/>
    <mergeCell ref="D6:E6"/>
    <mergeCell ref="F6:G6"/>
    <mergeCell ref="H6:I6"/>
  </mergeCells>
  <printOptions/>
  <pageMargins left="0.25" right="0.25" top="0.25" bottom="0.25" header="0" footer="0"/>
  <pageSetup fitToHeight="1" fitToWidth="1"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workbookViewId="0" topLeftCell="A1">
      <selection activeCell="A1" sqref="A1"/>
    </sheetView>
  </sheetViews>
  <sheetFormatPr defaultColWidth="15.6640625" defaultRowHeight="15"/>
  <cols>
    <col min="1" max="1" width="14.88671875" style="137" customWidth="1"/>
    <col min="2" max="4" width="14.3359375" style="144" customWidth="1"/>
    <col min="5" max="5" width="10.3359375" style="132" customWidth="1"/>
    <col min="6" max="6" width="6.6640625" style="132" customWidth="1"/>
    <col min="7" max="16384" width="15.6640625" style="132" customWidth="1"/>
  </cols>
  <sheetData>
    <row r="1" spans="1:4" s="128" customFormat="1" ht="11.25" customHeight="1">
      <c r="A1" s="139" t="s">
        <v>116</v>
      </c>
      <c r="B1" s="140"/>
      <c r="C1" s="140"/>
      <c r="D1" s="140"/>
    </row>
    <row r="2" spans="1:6" s="131" customFormat="1" ht="11.25" customHeight="1">
      <c r="A2" s="112" t="s">
        <v>125</v>
      </c>
      <c r="B2" s="141"/>
      <c r="C2" s="141"/>
      <c r="D2" s="141"/>
      <c r="E2" s="142"/>
      <c r="F2" s="143"/>
    </row>
    <row r="3" spans="1:6" ht="11.25" customHeight="1">
      <c r="A3" s="15" t="s">
        <v>96</v>
      </c>
      <c r="E3" s="108"/>
      <c r="F3" s="145"/>
    </row>
    <row r="4" spans="1:6" ht="11.25" customHeight="1">
      <c r="A4" s="31"/>
      <c r="E4" s="108"/>
      <c r="F4" s="145"/>
    </row>
    <row r="5" spans="1:6" ht="11.25" customHeight="1">
      <c r="A5" s="31"/>
      <c r="B5" s="140" t="s">
        <v>33</v>
      </c>
      <c r="C5" s="140" t="s">
        <v>34</v>
      </c>
      <c r="D5" s="140" t="s">
        <v>35</v>
      </c>
      <c r="E5" s="393" t="s">
        <v>4</v>
      </c>
      <c r="F5" s="382"/>
    </row>
    <row r="6" spans="1:6" s="150" customFormat="1" ht="3" customHeight="1">
      <c r="A6" s="105"/>
      <c r="B6" s="146"/>
      <c r="C6" s="146"/>
      <c r="D6" s="146"/>
      <c r="E6" s="147"/>
      <c r="F6" s="148"/>
    </row>
    <row r="7" spans="1:6" ht="3" customHeight="1">
      <c r="A7" s="31"/>
      <c r="E7" s="108"/>
      <c r="F7" s="145"/>
    </row>
    <row r="8" spans="1:6" ht="11.25" customHeight="1" hidden="1">
      <c r="A8" s="31">
        <v>1962</v>
      </c>
      <c r="B8" s="144">
        <v>9.255345380252916</v>
      </c>
      <c r="C8" s="144">
        <v>0.9699179259572369</v>
      </c>
      <c r="D8" s="144">
        <v>2.4689140159921115</v>
      </c>
      <c r="E8" s="108">
        <v>12.694177322202263</v>
      </c>
      <c r="F8" s="108"/>
    </row>
    <row r="9" spans="1:6" ht="11.25" customHeight="1" hidden="1">
      <c r="A9" s="31">
        <v>1963</v>
      </c>
      <c r="B9" s="144">
        <v>8.96450444737413</v>
      </c>
      <c r="C9" s="144">
        <v>0.8754568362732174</v>
      </c>
      <c r="D9" s="144">
        <v>2.7251639604158666</v>
      </c>
      <c r="E9" s="108">
        <v>12.565125244063214</v>
      </c>
      <c r="F9" s="108"/>
    </row>
    <row r="10" spans="1:6" ht="11.25" customHeight="1" hidden="1">
      <c r="A10" s="31">
        <v>1964</v>
      </c>
      <c r="B10" s="144">
        <v>8.580247875906148</v>
      </c>
      <c r="C10" s="144">
        <v>0.7175929534648062</v>
      </c>
      <c r="D10" s="144">
        <v>3.03920804427469</v>
      </c>
      <c r="E10" s="108">
        <v>12.337048873645644</v>
      </c>
      <c r="F10" s="108"/>
    </row>
    <row r="11" spans="1:6" ht="11.25" customHeight="1" hidden="1">
      <c r="A11" s="31">
        <v>1965</v>
      </c>
      <c r="B11" s="144">
        <v>7.42174317798336</v>
      </c>
      <c r="C11" s="144">
        <v>0.6843835457031477</v>
      </c>
      <c r="D11" s="144">
        <v>3.209547914121138</v>
      </c>
      <c r="E11" s="108">
        <v>11.315674637807646</v>
      </c>
      <c r="F11" s="108"/>
    </row>
    <row r="12" spans="1:6" ht="11.25" customHeight="1" hidden="1">
      <c r="A12" s="31">
        <v>1966</v>
      </c>
      <c r="B12" s="144">
        <v>7.805516967652312</v>
      </c>
      <c r="C12" s="144">
        <v>0.6698418998478534</v>
      </c>
      <c r="D12" s="144">
        <v>3.4506846596546943</v>
      </c>
      <c r="E12" s="108">
        <v>11.926043527154857</v>
      </c>
      <c r="F12" s="108"/>
    </row>
    <row r="13" spans="1:6" ht="11.25" customHeight="1" hidden="1">
      <c r="A13" s="31">
        <v>1967</v>
      </c>
      <c r="B13" s="144">
        <v>8.885131382446959</v>
      </c>
      <c r="C13" s="144">
        <v>0.6600594892808215</v>
      </c>
      <c r="D13" s="144">
        <v>3.595892524344939</v>
      </c>
      <c r="E13" s="108">
        <v>13.14108339607272</v>
      </c>
      <c r="F13" s="108"/>
    </row>
    <row r="14" spans="1:6" ht="11.25" customHeight="1" hidden="1">
      <c r="A14" s="31">
        <v>1968</v>
      </c>
      <c r="B14" s="144">
        <v>9.459067357512954</v>
      </c>
      <c r="C14" s="144">
        <v>0.5608520437535982</v>
      </c>
      <c r="D14" s="144">
        <v>3.5641911341393206</v>
      </c>
      <c r="E14" s="108">
        <v>13.584110535405872</v>
      </c>
      <c r="F14" s="108"/>
    </row>
    <row r="15" spans="1:6" ht="11.25" customHeight="1">
      <c r="A15" s="31">
        <v>1969</v>
      </c>
      <c r="B15" s="144">
        <v>8.722910624835222</v>
      </c>
      <c r="C15" s="144">
        <v>0.4303717374110203</v>
      </c>
      <c r="D15" s="144">
        <v>3.2187714210387544</v>
      </c>
      <c r="E15" s="108">
        <v>12.372053783284997</v>
      </c>
      <c r="F15" s="108"/>
    </row>
    <row r="16" spans="1:6" ht="6" customHeight="1">
      <c r="A16" s="31"/>
      <c r="E16" s="108"/>
      <c r="F16" s="108"/>
    </row>
    <row r="17" spans="1:6" ht="11.25" customHeight="1">
      <c r="A17" s="31">
        <v>1970</v>
      </c>
      <c r="B17" s="144">
        <v>8.086879257577253</v>
      </c>
      <c r="C17" s="144">
        <v>0.39135156481390065</v>
      </c>
      <c r="D17" s="144">
        <v>3.3940171783986575</v>
      </c>
      <c r="E17" s="108">
        <v>11.872248000789812</v>
      </c>
      <c r="F17" s="108"/>
    </row>
    <row r="18" spans="1:6" ht="11.25" customHeight="1">
      <c r="A18" s="31">
        <v>1971</v>
      </c>
      <c r="B18" s="144">
        <v>7.313955102985419</v>
      </c>
      <c r="C18" s="144">
        <v>0.348993288590604</v>
      </c>
      <c r="D18" s="144">
        <v>3.6798889146031017</v>
      </c>
      <c r="E18" s="108">
        <v>11.342837306179126</v>
      </c>
      <c r="F18" s="108"/>
    </row>
    <row r="19" spans="1:6" ht="11.25" customHeight="1">
      <c r="A19" s="31">
        <v>1972</v>
      </c>
      <c r="B19" s="144">
        <v>6.741383998368566</v>
      </c>
      <c r="C19" s="144">
        <v>0.3892495411596764</v>
      </c>
      <c r="D19" s="144">
        <v>3.7918054517028073</v>
      </c>
      <c r="E19" s="108">
        <v>10.922438991231052</v>
      </c>
      <c r="F19" s="108"/>
    </row>
    <row r="20" spans="1:6" ht="11.25" customHeight="1">
      <c r="A20" s="31">
        <v>1973</v>
      </c>
      <c r="B20" s="144">
        <v>5.880490911725895</v>
      </c>
      <c r="C20" s="144">
        <v>0.3684126221367932</v>
      </c>
      <c r="D20" s="144">
        <v>3.697093125252664</v>
      </c>
      <c r="E20" s="108">
        <v>9.945996659115353</v>
      </c>
      <c r="F20" s="108"/>
    </row>
    <row r="21" spans="1:6" ht="11.25" customHeight="1">
      <c r="A21" s="31">
        <v>1974</v>
      </c>
      <c r="B21" s="144">
        <v>5.609645922373953</v>
      </c>
      <c r="C21" s="144">
        <v>0.4306612460474652</v>
      </c>
      <c r="D21" s="144">
        <v>3.564613085930714</v>
      </c>
      <c r="E21" s="108">
        <v>9.604920254352132</v>
      </c>
      <c r="F21" s="108"/>
    </row>
    <row r="22" spans="1:6" ht="11.25" customHeight="1">
      <c r="A22" s="31">
        <v>1975</v>
      </c>
      <c r="B22" s="144">
        <v>5.6134674525884165</v>
      </c>
      <c r="C22" s="144">
        <v>0.5224884674525884</v>
      </c>
      <c r="D22" s="144">
        <v>3.9846232701178876</v>
      </c>
      <c r="E22" s="108">
        <v>10.120579190158892</v>
      </c>
      <c r="F22" s="108"/>
    </row>
    <row r="23" spans="1:6" ht="11.25" customHeight="1">
      <c r="A23" s="31">
        <v>1976</v>
      </c>
      <c r="B23" s="144">
        <v>5.168852081895561</v>
      </c>
      <c r="C23" s="144">
        <v>0.42897400506096156</v>
      </c>
      <c r="D23" s="144">
        <v>4.499884978145848</v>
      </c>
      <c r="E23" s="108">
        <v>10.09771106510237</v>
      </c>
      <c r="F23" s="108"/>
    </row>
    <row r="24" spans="1:6" ht="11.25" customHeight="1">
      <c r="A24" s="31">
        <v>1977</v>
      </c>
      <c r="B24" s="144">
        <v>4.939195178159901</v>
      </c>
      <c r="C24" s="144">
        <v>0.4058550915491174</v>
      </c>
      <c r="D24" s="144">
        <v>4.63656393243346</v>
      </c>
      <c r="E24" s="108">
        <v>9.981614202142477</v>
      </c>
      <c r="F24" s="108"/>
    </row>
    <row r="25" spans="1:6" ht="11.25" customHeight="1">
      <c r="A25" s="31">
        <v>1978</v>
      </c>
      <c r="B25" s="144">
        <v>4.717425113259855</v>
      </c>
      <c r="C25" s="144">
        <v>0.385060968738026</v>
      </c>
      <c r="D25" s="144">
        <v>4.757184393806208</v>
      </c>
      <c r="E25" s="108">
        <v>9.859670475804089</v>
      </c>
      <c r="F25" s="108"/>
    </row>
    <row r="26" spans="1:6" ht="11.25" customHeight="1">
      <c r="A26" s="31">
        <v>1979</v>
      </c>
      <c r="B26" s="144">
        <v>4.66654411911622</v>
      </c>
      <c r="C26" s="144">
        <v>0.365364865350879</v>
      </c>
      <c r="D26" s="144">
        <v>4.558489148547611</v>
      </c>
      <c r="E26" s="108">
        <v>9.59039813301471</v>
      </c>
      <c r="F26" s="108"/>
    </row>
    <row r="27" spans="1:6" ht="6" customHeight="1">
      <c r="A27" s="31"/>
      <c r="E27" s="108"/>
      <c r="F27" s="108"/>
    </row>
    <row r="28" spans="1:6" ht="11.25" customHeight="1">
      <c r="A28" s="31">
        <v>1980</v>
      </c>
      <c r="B28" s="144">
        <v>4.939734280462166</v>
      </c>
      <c r="C28" s="144">
        <v>0.46873337418315647</v>
      </c>
      <c r="D28" s="144">
        <v>4.73015267315616</v>
      </c>
      <c r="E28" s="108">
        <v>10.138620327801487</v>
      </c>
      <c r="F28" s="108"/>
    </row>
    <row r="29" spans="1:6" ht="11.25" customHeight="1">
      <c r="A29" s="31">
        <v>1981</v>
      </c>
      <c r="B29" s="144">
        <v>5.164669532948619</v>
      </c>
      <c r="C29" s="144">
        <v>0.4462245181540272</v>
      </c>
      <c r="D29" s="144">
        <v>4.456392735119583</v>
      </c>
      <c r="E29" s="108">
        <v>10.06728678622223</v>
      </c>
      <c r="F29" s="108"/>
    </row>
    <row r="30" spans="1:6" ht="11.25" customHeight="1">
      <c r="A30" s="31">
        <v>1982</v>
      </c>
      <c r="B30" s="144">
        <v>5.7644170105378025</v>
      </c>
      <c r="C30" s="144">
        <v>0.39934522388568694</v>
      </c>
      <c r="D30" s="144">
        <v>3.9418018124153247</v>
      </c>
      <c r="E30" s="108">
        <v>10.105564046838815</v>
      </c>
      <c r="F30" s="108"/>
    </row>
    <row r="31" spans="1:6" ht="11.25" customHeight="1">
      <c r="A31" s="31">
        <v>1983</v>
      </c>
      <c r="B31" s="144">
        <v>6.096471353712806</v>
      </c>
      <c r="C31" s="144">
        <v>0.39512821406578597</v>
      </c>
      <c r="D31" s="144">
        <v>3.7712189340862343</v>
      </c>
      <c r="E31" s="108">
        <v>10.262818501864826</v>
      </c>
      <c r="F31" s="108"/>
    </row>
    <row r="32" spans="1:6" ht="11.25" customHeight="1">
      <c r="A32" s="31">
        <v>1984</v>
      </c>
      <c r="B32" s="144">
        <v>5.92832817739881</v>
      </c>
      <c r="C32" s="144">
        <v>0.4228819507629917</v>
      </c>
      <c r="D32" s="144">
        <v>3.512829178256688</v>
      </c>
      <c r="E32" s="108">
        <v>9.864039306418489</v>
      </c>
      <c r="F32" s="108"/>
    </row>
    <row r="33" spans="1:6" ht="11.25" customHeight="1">
      <c r="A33" s="31">
        <v>1985</v>
      </c>
      <c r="B33" s="144">
        <v>6.100658490966237</v>
      </c>
      <c r="C33" s="144">
        <v>0.4191492643797844</v>
      </c>
      <c r="D33" s="144">
        <v>3.5020053604828285</v>
      </c>
      <c r="E33" s="108">
        <v>10.02181311582885</v>
      </c>
      <c r="F33" s="108"/>
    </row>
    <row r="34" spans="1:6" ht="11.25" customHeight="1">
      <c r="A34" s="31">
        <v>1986</v>
      </c>
      <c r="B34" s="144">
        <v>6.213921824473819</v>
      </c>
      <c r="C34" s="144">
        <v>0.4018380892948317</v>
      </c>
      <c r="D34" s="144">
        <v>3.335473988767233</v>
      </c>
      <c r="E34" s="108">
        <v>9.951233902535883</v>
      </c>
      <c r="F34" s="108"/>
    </row>
    <row r="35" spans="1:6" ht="11.25" customHeight="1">
      <c r="A35" s="31">
        <v>1987</v>
      </c>
      <c r="B35" s="144">
        <v>6.0698517326504</v>
      </c>
      <c r="C35" s="144">
        <v>0.3270862382719259</v>
      </c>
      <c r="D35" s="144">
        <v>3.14667961490451</v>
      </c>
      <c r="E35" s="108">
        <v>9.543617585826837</v>
      </c>
      <c r="F35" s="108"/>
    </row>
    <row r="36" spans="1:6" ht="11.25" customHeight="1">
      <c r="A36" s="31">
        <v>1988</v>
      </c>
      <c r="B36" s="144">
        <v>5.8045451824657315</v>
      </c>
      <c r="C36" s="144">
        <v>0.31411241245834914</v>
      </c>
      <c r="D36" s="144">
        <v>3.1480476466010896</v>
      </c>
      <c r="E36" s="108">
        <v>9.26670524152517</v>
      </c>
      <c r="F36" s="108"/>
    </row>
    <row r="37" spans="1:6" ht="11.25" customHeight="1">
      <c r="A37" s="31">
        <v>1989</v>
      </c>
      <c r="B37" s="144">
        <v>5.628487328063387</v>
      </c>
      <c r="C37" s="144">
        <v>0.30723661069663255</v>
      </c>
      <c r="D37" s="144">
        <v>3.113871558953663</v>
      </c>
      <c r="E37" s="108">
        <v>9.049595497713682</v>
      </c>
      <c r="F37" s="108"/>
    </row>
    <row r="38" spans="1:6" ht="6" customHeight="1">
      <c r="A38" s="31"/>
      <c r="E38" s="108"/>
      <c r="F38" s="108"/>
    </row>
    <row r="39" spans="1:6" ht="11.25" customHeight="1">
      <c r="A39" s="31">
        <v>1990</v>
      </c>
      <c r="B39" s="144">
        <v>5.23171720164896</v>
      </c>
      <c r="C39" s="144">
        <v>0.3321625602454266</v>
      </c>
      <c r="D39" s="144">
        <v>3.1615231089690514</v>
      </c>
      <c r="E39" s="108">
        <v>8.725402870863437</v>
      </c>
      <c r="F39" s="108"/>
    </row>
    <row r="40" spans="1:6" ht="11.25" customHeight="1">
      <c r="A40" s="31">
        <v>1991</v>
      </c>
      <c r="B40" s="144">
        <v>5.387500884705216</v>
      </c>
      <c r="C40" s="144">
        <v>0.3319413971264774</v>
      </c>
      <c r="D40" s="144">
        <v>3.2679494049725486</v>
      </c>
      <c r="E40" s="108">
        <v>8.98739168680424</v>
      </c>
      <c r="F40" s="108"/>
    </row>
    <row r="41" spans="1:6" ht="11.25" customHeight="1">
      <c r="A41" s="31">
        <v>1992</v>
      </c>
      <c r="B41" s="144">
        <v>4.848901473088453</v>
      </c>
      <c r="C41" s="144">
        <v>0.30702028481098864</v>
      </c>
      <c r="D41" s="144">
        <v>3.3981665312636693</v>
      </c>
      <c r="E41" s="108">
        <v>8.554088289163111</v>
      </c>
      <c r="F41" s="108"/>
    </row>
    <row r="42" spans="1:6" ht="11.25" customHeight="1">
      <c r="A42" s="31">
        <v>1993</v>
      </c>
      <c r="B42" s="144">
        <v>4.4452855772577955</v>
      </c>
      <c r="C42" s="144">
        <v>0.3278897852527123</v>
      </c>
      <c r="D42" s="144">
        <v>3.426531862465665</v>
      </c>
      <c r="E42" s="108">
        <v>8.199707224976173</v>
      </c>
      <c r="F42" s="108"/>
    </row>
    <row r="43" spans="1:6" ht="11.25" customHeight="1">
      <c r="A43" s="31">
        <v>1994</v>
      </c>
      <c r="B43" s="144">
        <v>4.0530826810717056</v>
      </c>
      <c r="C43" s="144">
        <v>0.29875521055450494</v>
      </c>
      <c r="D43" s="144">
        <v>3.4223166093021047</v>
      </c>
      <c r="E43" s="108">
        <v>7.774154500928316</v>
      </c>
      <c r="F43" s="108"/>
    </row>
    <row r="44" spans="1:6" ht="11.25" customHeight="1">
      <c r="A44" s="31">
        <v>1995</v>
      </c>
      <c r="B44" s="144">
        <v>3.7345940249116736</v>
      </c>
      <c r="C44" s="144">
        <v>0.2746181611668405</v>
      </c>
      <c r="D44" s="144">
        <v>3.4290956549280005</v>
      </c>
      <c r="E44" s="108">
        <v>7.438307841006514</v>
      </c>
      <c r="F44" s="108"/>
    </row>
    <row r="45" spans="1:6" ht="11.25" customHeight="1">
      <c r="A45" s="31">
        <v>1996</v>
      </c>
      <c r="B45" s="144">
        <v>3.455228097981773</v>
      </c>
      <c r="C45" s="144">
        <v>0.23821185213092816</v>
      </c>
      <c r="D45" s="144">
        <v>3.227214560855359</v>
      </c>
      <c r="E45" s="108">
        <v>6.92065451096806</v>
      </c>
      <c r="F45" s="108"/>
    </row>
    <row r="46" spans="1:6" ht="11.25" customHeight="1">
      <c r="A46" s="31">
        <v>1997</v>
      </c>
      <c r="B46" s="144">
        <v>3.3185083483680096</v>
      </c>
      <c r="C46" s="144">
        <v>0.2318658593340605</v>
      </c>
      <c r="D46" s="144">
        <v>3.1340979133049864</v>
      </c>
      <c r="E46" s="108">
        <v>6.684472121007056</v>
      </c>
      <c r="F46" s="108"/>
    </row>
    <row r="47" spans="1:6" ht="11.25" customHeight="1">
      <c r="A47" s="31">
        <v>1998</v>
      </c>
      <c r="B47" s="144">
        <v>3.1328502387457933</v>
      </c>
      <c r="C47" s="144">
        <v>0.20983430960790972</v>
      </c>
      <c r="D47" s="144">
        <v>3.0575343164474353</v>
      </c>
      <c r="E47" s="108">
        <v>6.400218864801138</v>
      </c>
      <c r="F47" s="108"/>
    </row>
    <row r="48" spans="1:6" ht="11.25" customHeight="1">
      <c r="A48" s="31">
        <v>1999</v>
      </c>
      <c r="B48" s="144">
        <v>3.0181110989372195</v>
      </c>
      <c r="C48" s="144">
        <v>0.21385997589569408</v>
      </c>
      <c r="D48" s="144">
        <v>3.035016982579161</v>
      </c>
      <c r="E48" s="108">
        <v>6.266988057412075</v>
      </c>
      <c r="F48" s="108"/>
    </row>
    <row r="49" spans="1:6" ht="6" customHeight="1">
      <c r="A49" s="31"/>
      <c r="E49" s="108"/>
      <c r="F49" s="108"/>
    </row>
    <row r="50" spans="1:6" ht="11.25" customHeight="1">
      <c r="A50" s="31">
        <v>2000</v>
      </c>
      <c r="B50" s="144">
        <v>3.0382295835071504</v>
      </c>
      <c r="C50" s="144">
        <v>0.21928320174693178</v>
      </c>
      <c r="D50" s="144">
        <v>3.075475487848215</v>
      </c>
      <c r="E50" s="108">
        <v>6.332988273102297</v>
      </c>
      <c r="F50" s="108"/>
    </row>
    <row r="51" spans="1:6" ht="11.25" customHeight="1">
      <c r="A51" s="31">
        <v>2001</v>
      </c>
      <c r="B51" s="144">
        <v>3.0425615669527564</v>
      </c>
      <c r="C51" s="144">
        <v>0.22362318062621644</v>
      </c>
      <c r="D51" s="144">
        <v>3.1884892114936907</v>
      </c>
      <c r="E51" s="108">
        <v>6.454673959072664</v>
      </c>
      <c r="F51" s="108"/>
    </row>
    <row r="52" spans="1:6" ht="11.25" customHeight="1">
      <c r="A52" s="31">
        <v>2002</v>
      </c>
      <c r="B52" s="144">
        <v>3.3622909118939335</v>
      </c>
      <c r="C52" s="144">
        <v>0.2522643181993371</v>
      </c>
      <c r="D52" s="144">
        <v>3.4608995606259154</v>
      </c>
      <c r="E52" s="108">
        <v>7.075454790719186</v>
      </c>
      <c r="F52" s="108"/>
    </row>
    <row r="53" spans="1:6" ht="11.25" customHeight="1">
      <c r="A53" s="31">
        <v>2003</v>
      </c>
      <c r="B53" s="144">
        <v>3.748298028906897</v>
      </c>
      <c r="C53" s="144">
        <v>0.2583848976966118</v>
      </c>
      <c r="D53" s="144">
        <v>3.633438698958223</v>
      </c>
      <c r="E53" s="108">
        <v>7.640121625561731</v>
      </c>
      <c r="F53" s="108"/>
    </row>
    <row r="54" spans="1:6" ht="11.25" customHeight="1">
      <c r="A54" s="31">
        <v>2004</v>
      </c>
      <c r="B54" s="144">
        <v>3.947232537761829</v>
      </c>
      <c r="C54" s="144">
        <v>0.2934278422209241</v>
      </c>
      <c r="D54" s="144">
        <v>3.5434660908509277</v>
      </c>
      <c r="E54" s="108">
        <v>7.784126470833681</v>
      </c>
      <c r="F54" s="108"/>
    </row>
    <row r="55" spans="1:6" ht="11.25" customHeight="1">
      <c r="A55" s="31">
        <v>2005</v>
      </c>
      <c r="B55" s="144">
        <v>4.034499668979723</v>
      </c>
      <c r="C55" s="144">
        <v>0.31892373456260376</v>
      </c>
      <c r="D55" s="144">
        <v>3.5620560854604446</v>
      </c>
      <c r="E55" s="108">
        <v>7.915479489002771</v>
      </c>
      <c r="F55" s="108"/>
    </row>
    <row r="56" spans="1:6" ht="11.25" customHeight="1">
      <c r="A56" s="31">
        <v>2006</v>
      </c>
      <c r="B56" s="144">
        <v>3.996747100099693</v>
      </c>
      <c r="C56" s="144">
        <v>0.27725744873339053</v>
      </c>
      <c r="D56" s="144">
        <v>3.540795377069669</v>
      </c>
      <c r="E56" s="108">
        <v>7.8147999259027525</v>
      </c>
      <c r="F56" s="108"/>
    </row>
    <row r="57" spans="1:6" ht="11.25" customHeight="1">
      <c r="A57" s="31">
        <v>2007</v>
      </c>
      <c r="B57" s="144">
        <v>4.016051569092556</v>
      </c>
      <c r="C57" s="144">
        <v>0.25533122029455485</v>
      </c>
      <c r="D57" s="144">
        <v>3.356235174765508</v>
      </c>
      <c r="E57" s="108">
        <v>7.627617964152619</v>
      </c>
      <c r="F57" s="108"/>
    </row>
    <row r="58" spans="1:6" ht="11.25" customHeight="1">
      <c r="A58" s="31">
        <v>2008</v>
      </c>
      <c r="B58" s="144">
        <v>4.312656203314761</v>
      </c>
      <c r="C58" s="144">
        <v>0.2633390161168427</v>
      </c>
      <c r="D58" s="144">
        <v>3.387988821906252</v>
      </c>
      <c r="E58" s="108">
        <v>7.963984041337856</v>
      </c>
      <c r="F58" s="108"/>
    </row>
    <row r="59" spans="1:8" s="47" customFormat="1" ht="3" customHeight="1" thickBot="1">
      <c r="A59" s="96"/>
      <c r="B59" s="98"/>
      <c r="C59" s="98"/>
      <c r="D59" s="98"/>
      <c r="E59" s="97"/>
      <c r="F59" s="97"/>
      <c r="G59" s="123"/>
      <c r="H59" s="50"/>
    </row>
    <row r="60" spans="1:8" s="8" customFormat="1" ht="15" customHeight="1">
      <c r="A60" s="99"/>
      <c r="B60" s="100"/>
      <c r="C60" s="100"/>
      <c r="D60" s="100"/>
      <c r="E60" s="59"/>
      <c r="F60" s="59"/>
      <c r="G60" s="16"/>
      <c r="H60" s="9"/>
    </row>
    <row r="61" spans="1:8" s="8" customFormat="1" ht="11.25" customHeight="1">
      <c r="A61" s="85" t="s">
        <v>50</v>
      </c>
      <c r="B61" s="1"/>
      <c r="C61" s="1"/>
      <c r="D61" s="1"/>
      <c r="E61" s="16"/>
      <c r="F61" s="16"/>
      <c r="H61" s="9"/>
    </row>
    <row r="62" spans="1:9" s="8" customFormat="1" ht="11.25" customHeight="1">
      <c r="A62" s="85"/>
      <c r="B62" s="1"/>
      <c r="C62" s="1"/>
      <c r="D62" s="1"/>
      <c r="E62" s="16"/>
      <c r="F62" s="16"/>
      <c r="G62" s="16"/>
      <c r="H62" s="9"/>
      <c r="I62" s="9"/>
    </row>
    <row r="63" spans="1:8" s="39" customFormat="1" ht="12" customHeight="1">
      <c r="A63" s="101"/>
      <c r="B63" s="102"/>
      <c r="C63" s="102"/>
      <c r="D63" s="102"/>
      <c r="E63" s="38"/>
      <c r="F63" s="38"/>
      <c r="G63" s="38"/>
      <c r="H63" s="37"/>
    </row>
    <row r="64" ht="12.75">
      <c r="A64" s="31"/>
    </row>
    <row r="65" ht="12.75">
      <c r="A65" s="31"/>
    </row>
    <row r="66" spans="1:6" ht="12.75">
      <c r="A66" s="85" t="s">
        <v>88</v>
      </c>
      <c r="B66" s="340">
        <f>'F-1'!B71</f>
        <v>39826.58221064815</v>
      </c>
      <c r="F66" s="103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</sheetData>
  <sheetProtection/>
  <mergeCells count="1">
    <mergeCell ref="E5:F5"/>
  </mergeCells>
  <printOptions/>
  <pageMargins left="0.25" right="0.25" top="0.25" bottom="0.25" header="0" footer="0"/>
  <pageSetup fitToHeight="1" fitToWidth="1"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2"/>
  <sheetViews>
    <sheetView showGridLines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3.6640625" defaultRowHeight="15"/>
  <cols>
    <col min="1" max="1" width="8.5546875" style="31" customWidth="1"/>
    <col min="2" max="2" width="5.5546875" style="9" customWidth="1"/>
    <col min="3" max="3" width="2.6640625" style="9" customWidth="1"/>
    <col min="4" max="4" width="5.3359375" style="8" customWidth="1"/>
    <col min="5" max="5" width="2.6640625" style="8" customWidth="1"/>
    <col min="6" max="6" width="5.3359375" style="9" customWidth="1"/>
    <col min="7" max="7" width="2.6640625" style="9" customWidth="1"/>
    <col min="8" max="8" width="5.3359375" style="9" customWidth="1"/>
    <col min="9" max="9" width="2.6640625" style="9" customWidth="1"/>
    <col min="10" max="10" width="5.3359375" style="8" customWidth="1"/>
    <col min="11" max="11" width="2.6640625" style="8" customWidth="1"/>
    <col min="12" max="12" width="5.5546875" style="8" customWidth="1"/>
    <col min="13" max="13" width="2.6640625" style="8" customWidth="1"/>
    <col min="14" max="14" width="5.5546875" style="8" customWidth="1"/>
    <col min="15" max="15" width="9.6640625" style="8" hidden="1" customWidth="1"/>
    <col min="16" max="16" width="2.6640625" style="8" customWidth="1"/>
    <col min="17" max="17" width="5.5546875" style="9" customWidth="1"/>
    <col min="18" max="18" width="2.6640625" style="9" customWidth="1"/>
    <col min="19" max="19" width="6.6640625" style="9" customWidth="1"/>
    <col min="20" max="20" width="2.6640625" style="9" customWidth="1"/>
    <col min="21" max="21" width="7.88671875" style="361" customWidth="1"/>
    <col min="22" max="22" width="5.6640625" style="361" customWidth="1"/>
    <col min="23" max="23" width="6.6640625" style="361" customWidth="1"/>
    <col min="24" max="24" width="7.3359375" style="361" customWidth="1"/>
    <col min="25" max="25" width="5.4453125" style="361" customWidth="1"/>
    <col min="26" max="27" width="6.3359375" style="361" customWidth="1"/>
    <col min="28" max="35" width="5.6640625" style="361" customWidth="1"/>
    <col min="36" max="36" width="5.6640625" style="272" customWidth="1"/>
    <col min="37" max="38" width="9.6640625" style="8" customWidth="1"/>
    <col min="39" max="40" width="7.6640625" style="8" customWidth="1"/>
    <col min="41" max="41" width="8.6640625" style="330" customWidth="1"/>
    <col min="42" max="42" width="6.5546875" style="8" customWidth="1"/>
    <col min="43" max="43" width="10.88671875" style="8" customWidth="1"/>
    <col min="44" max="44" width="5.3359375" style="335" customWidth="1"/>
    <col min="45" max="45" width="13.6640625" style="8" customWidth="1"/>
    <col min="46" max="46" width="6.99609375" style="335" customWidth="1"/>
    <col min="47" max="48" width="13.6640625" style="8" customWidth="1"/>
    <col min="49" max="16384" width="13.6640625" style="8" customWidth="1"/>
  </cols>
  <sheetData>
    <row r="1" spans="1:43" ht="11.25" customHeight="1">
      <c r="A1" s="133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0"/>
      <c r="O1" s="16"/>
      <c r="P1" s="16"/>
      <c r="Q1" s="16"/>
      <c r="R1" s="16"/>
      <c r="S1" s="16"/>
      <c r="T1" s="16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34"/>
      <c r="AO1" s="95"/>
      <c r="AP1" s="52"/>
      <c r="AQ1" s="52"/>
    </row>
    <row r="2" spans="1:46" s="11" customFormat="1" ht="11.25" customHeight="1">
      <c r="A2" s="112" t="s">
        <v>124</v>
      </c>
      <c r="Q2" s="13"/>
      <c r="R2" s="13"/>
      <c r="S2" s="13"/>
      <c r="T2" s="13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268"/>
      <c r="AO2" s="324"/>
      <c r="AR2" s="337"/>
      <c r="AT2" s="337"/>
    </row>
    <row r="3" spans="1:43" ht="11.25" customHeight="1">
      <c r="A3" s="114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2"/>
      <c r="R3" s="52"/>
      <c r="S3" s="52"/>
      <c r="T3" s="52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49"/>
      <c r="AO3" s="95"/>
      <c r="AP3" s="52"/>
      <c r="AQ3" s="52"/>
    </row>
    <row r="4" spans="1:46" s="18" customFormat="1" ht="12" customHeight="1">
      <c r="A4" s="133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2"/>
      <c r="O4" s="4" t="s">
        <v>41</v>
      </c>
      <c r="P4" s="4"/>
      <c r="Q4" s="381"/>
      <c r="R4" s="381"/>
      <c r="S4" s="2"/>
      <c r="T4" s="2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0"/>
      <c r="AO4" s="325"/>
      <c r="AP4" s="87"/>
      <c r="AQ4" s="87"/>
      <c r="AR4" s="338"/>
      <c r="AT4" s="338"/>
    </row>
    <row r="5" spans="1:46" s="18" customFormat="1" ht="11.25" customHeight="1">
      <c r="A5" s="133"/>
      <c r="B5" s="17"/>
      <c r="C5" s="17"/>
      <c r="D5" s="17"/>
      <c r="E5" s="17"/>
      <c r="F5" s="110"/>
      <c r="G5" s="110"/>
      <c r="H5" s="110"/>
      <c r="I5" s="110"/>
      <c r="L5" s="17"/>
      <c r="M5" s="17"/>
      <c r="N5" s="2"/>
      <c r="O5" s="4" t="s">
        <v>42</v>
      </c>
      <c r="P5" s="4"/>
      <c r="Q5" s="381"/>
      <c r="R5" s="381"/>
      <c r="S5" s="2"/>
      <c r="T5" s="2"/>
      <c r="U5" s="394"/>
      <c r="V5" s="394"/>
      <c r="W5" s="394"/>
      <c r="X5" s="394"/>
      <c r="Y5" s="394"/>
      <c r="Z5" s="394"/>
      <c r="AA5" s="394"/>
      <c r="AB5" s="394"/>
      <c r="AC5" s="371"/>
      <c r="AD5" s="371"/>
      <c r="AE5" s="371"/>
      <c r="AF5" s="371"/>
      <c r="AG5" s="371"/>
      <c r="AH5" s="371"/>
      <c r="AI5" s="371"/>
      <c r="AJ5" s="350"/>
      <c r="AO5" s="325"/>
      <c r="AP5" s="87"/>
      <c r="AQ5" s="87"/>
      <c r="AR5" s="338"/>
      <c r="AT5" s="338"/>
    </row>
    <row r="6" spans="1:46" s="18" customFormat="1" ht="11.25" customHeight="1">
      <c r="A6" s="133"/>
      <c r="B6" s="17" t="s">
        <v>18</v>
      </c>
      <c r="C6" s="17"/>
      <c r="D6" s="17"/>
      <c r="E6" s="17"/>
      <c r="F6" s="17"/>
      <c r="G6" s="17"/>
      <c r="H6" s="17"/>
      <c r="I6" s="17"/>
      <c r="J6" s="387" t="s">
        <v>38</v>
      </c>
      <c r="K6" s="387"/>
      <c r="L6" s="17"/>
      <c r="M6" s="17"/>
      <c r="O6" s="4" t="s">
        <v>28</v>
      </c>
      <c r="P6" s="4"/>
      <c r="Q6" s="381"/>
      <c r="R6" s="381"/>
      <c r="S6" s="2"/>
      <c r="T6" s="2"/>
      <c r="V6" s="369"/>
      <c r="W6" s="368"/>
      <c r="X6" s="368"/>
      <c r="Y6" s="368"/>
      <c r="Z6" s="368"/>
      <c r="AA6" s="368"/>
      <c r="AB6" s="359"/>
      <c r="AC6" s="359"/>
      <c r="AD6" s="359"/>
      <c r="AE6" s="359"/>
      <c r="AF6" s="359"/>
      <c r="AG6" s="359"/>
      <c r="AH6" s="359"/>
      <c r="AI6" s="359"/>
      <c r="AJ6" s="350"/>
      <c r="AO6" s="325"/>
      <c r="AP6" s="87"/>
      <c r="AQ6" s="87"/>
      <c r="AR6" s="338"/>
      <c r="AT6" s="338"/>
    </row>
    <row r="7" spans="1:46" s="18" customFormat="1" ht="11.25" customHeight="1">
      <c r="A7" s="133"/>
      <c r="B7" s="381" t="s">
        <v>37</v>
      </c>
      <c r="C7" s="381"/>
      <c r="D7" s="4"/>
      <c r="E7" s="4"/>
      <c r="F7" s="4"/>
      <c r="G7" s="4"/>
      <c r="H7" s="387" t="s">
        <v>14</v>
      </c>
      <c r="I7" s="387"/>
      <c r="J7" s="397" t="s">
        <v>68</v>
      </c>
      <c r="K7" s="397"/>
      <c r="L7" s="381" t="s">
        <v>36</v>
      </c>
      <c r="M7" s="381"/>
      <c r="N7" s="381" t="s">
        <v>32</v>
      </c>
      <c r="O7" s="395"/>
      <c r="P7" s="395"/>
      <c r="Q7" s="381"/>
      <c r="R7" s="381"/>
      <c r="S7" s="2"/>
      <c r="T7" s="2"/>
      <c r="U7" s="368"/>
      <c r="V7" s="368"/>
      <c r="W7" s="369"/>
      <c r="X7" s="369"/>
      <c r="Y7" s="369"/>
      <c r="Z7" s="369"/>
      <c r="AA7" s="369"/>
      <c r="AJ7" s="350"/>
      <c r="AM7" s="115" t="s">
        <v>17</v>
      </c>
      <c r="AN7" s="87"/>
      <c r="AO7" s="325"/>
      <c r="AP7" s="87"/>
      <c r="AQ7" s="87"/>
      <c r="AR7" s="338"/>
      <c r="AS7" s="115" t="s">
        <v>92</v>
      </c>
      <c r="AT7" s="338"/>
    </row>
    <row r="8" spans="1:46" s="18" customFormat="1" ht="11.25" customHeight="1">
      <c r="A8" s="133"/>
      <c r="B8" s="381" t="s">
        <v>12</v>
      </c>
      <c r="C8" s="381"/>
      <c r="D8" s="387" t="s">
        <v>44</v>
      </c>
      <c r="E8" s="387"/>
      <c r="F8" s="387" t="s">
        <v>43</v>
      </c>
      <c r="G8" s="387"/>
      <c r="H8" s="387" t="s">
        <v>101</v>
      </c>
      <c r="I8" s="387"/>
      <c r="J8" s="397" t="s">
        <v>69</v>
      </c>
      <c r="K8" s="389"/>
      <c r="L8" s="381" t="s">
        <v>39</v>
      </c>
      <c r="M8" s="381"/>
      <c r="N8" s="381" t="s">
        <v>25</v>
      </c>
      <c r="O8" s="396"/>
      <c r="P8" s="396"/>
      <c r="Q8" s="381" t="s">
        <v>40</v>
      </c>
      <c r="R8" s="381"/>
      <c r="S8" s="2"/>
      <c r="T8" s="2"/>
      <c r="U8" s="369"/>
      <c r="V8" s="369"/>
      <c r="W8" s="368"/>
      <c r="X8" s="368"/>
      <c r="Y8" s="368"/>
      <c r="Z8" s="368"/>
      <c r="AA8" s="368"/>
      <c r="AB8" s="370"/>
      <c r="AC8" s="370"/>
      <c r="AD8" s="370"/>
      <c r="AE8" s="370"/>
      <c r="AF8" s="370"/>
      <c r="AG8" s="370"/>
      <c r="AH8" s="370"/>
      <c r="AI8" s="370"/>
      <c r="AJ8" s="111" t="s">
        <v>49</v>
      </c>
      <c r="AK8" s="111" t="s">
        <v>49</v>
      </c>
      <c r="AM8" s="115" t="s">
        <v>82</v>
      </c>
      <c r="AN8" s="339" t="s">
        <v>89</v>
      </c>
      <c r="AO8" s="120" t="s">
        <v>91</v>
      </c>
      <c r="AP8" s="111" t="s">
        <v>89</v>
      </c>
      <c r="AQ8" s="339" t="s">
        <v>90</v>
      </c>
      <c r="AR8" s="111" t="s">
        <v>89</v>
      </c>
      <c r="AS8" s="115" t="s">
        <v>82</v>
      </c>
      <c r="AT8" s="339" t="s">
        <v>89</v>
      </c>
    </row>
    <row r="9" spans="1:46" s="41" customFormat="1" ht="3" customHeight="1">
      <c r="A9" s="119"/>
      <c r="B9" s="5"/>
      <c r="C9" s="5"/>
      <c r="D9" s="76"/>
      <c r="E9" s="76"/>
      <c r="F9" s="76"/>
      <c r="G9" s="76"/>
      <c r="H9" s="76"/>
      <c r="I9" s="76"/>
      <c r="J9" s="76"/>
      <c r="K9" s="76"/>
      <c r="L9" s="5"/>
      <c r="M9" s="5"/>
      <c r="N9" s="5"/>
      <c r="O9" s="26"/>
      <c r="P9" s="26"/>
      <c r="Q9" s="5"/>
      <c r="R9" s="5"/>
      <c r="S9" s="75"/>
      <c r="T9" s="75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51"/>
      <c r="AK9" s="151"/>
      <c r="AO9" s="326"/>
      <c r="AP9" s="97"/>
      <c r="AQ9" s="97"/>
      <c r="AR9" s="336"/>
      <c r="AT9" s="336"/>
    </row>
    <row r="10" spans="1:43" ht="3" customHeight="1">
      <c r="A10" s="114"/>
      <c r="B10" s="16"/>
      <c r="C10" s="366"/>
      <c r="D10" s="36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34"/>
      <c r="AO10" s="95"/>
      <c r="AP10" s="52"/>
      <c r="AQ10" s="52"/>
    </row>
    <row r="11" spans="1:60" ht="11.25" customHeight="1" hidden="1">
      <c r="A11" s="114">
        <v>1962</v>
      </c>
      <c r="B11" s="348">
        <v>14.047</v>
      </c>
      <c r="C11" s="348"/>
      <c r="D11" s="367">
        <v>0</v>
      </c>
      <c r="E11" s="91"/>
      <c r="F11" s="91">
        <v>0.103</v>
      </c>
      <c r="G11" s="91"/>
      <c r="H11" s="348">
        <v>6.103</v>
      </c>
      <c r="I11" s="372"/>
      <c r="J11" s="348">
        <v>6.6930000000000005</v>
      </c>
      <c r="K11" s="91"/>
      <c r="L11" s="16">
        <v>7.740999999999996</v>
      </c>
      <c r="M11" s="16"/>
      <c r="N11" s="373">
        <v>-6.83</v>
      </c>
      <c r="O11" s="16">
        <v>34.687</v>
      </c>
      <c r="P11" s="16"/>
      <c r="Q11" s="16">
        <v>27.857</v>
      </c>
      <c r="R11" s="152"/>
      <c r="S11" s="152"/>
      <c r="T11" s="152"/>
      <c r="U11" s="357"/>
      <c r="AB11" s="362"/>
      <c r="AC11" s="362"/>
      <c r="AD11" s="362"/>
      <c r="AE11" s="356"/>
      <c r="AF11" s="362"/>
      <c r="AG11" s="362"/>
      <c r="AH11" s="362"/>
      <c r="AI11" s="362"/>
      <c r="AJ11" s="356">
        <f>AB11-H11</f>
        <v>-6.103</v>
      </c>
      <c r="AK11" s="93">
        <f>+SUM(B11:L11)-O11</f>
        <v>0</v>
      </c>
      <c r="AL11" s="93">
        <f>O11-'F-5'!D11</f>
        <v>0</v>
      </c>
      <c r="AM11" s="331">
        <v>6.103032</v>
      </c>
      <c r="AN11" s="332">
        <f aca="true" t="shared" si="0" ref="AN11:AN18">H11-AM11</f>
        <v>-3.2000000000032E-05</v>
      </c>
      <c r="AO11" s="145">
        <v>0.103</v>
      </c>
      <c r="AP11" s="93">
        <f aca="true" t="shared" si="1" ref="AP11:AP18">F11-AO11</f>
        <v>0</v>
      </c>
      <c r="AQ11" s="341">
        <v>14.047</v>
      </c>
      <c r="AR11" s="341">
        <f aca="true" t="shared" si="2" ref="AR11:AR18">B11-AQ11</f>
        <v>0</v>
      </c>
      <c r="AS11" s="330">
        <v>6.103</v>
      </c>
      <c r="AT11" s="342">
        <f aca="true" t="shared" si="3" ref="AT11:AT18">H11-AS11</f>
        <v>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</row>
    <row r="12" spans="1:60" ht="11.25" customHeight="1" hidden="1">
      <c r="A12" s="114">
        <v>1963</v>
      </c>
      <c r="B12" s="348">
        <v>15.456</v>
      </c>
      <c r="C12" s="348"/>
      <c r="D12" s="367">
        <v>0</v>
      </c>
      <c r="E12" s="91"/>
      <c r="F12" s="91">
        <v>0.157</v>
      </c>
      <c r="G12" s="91"/>
      <c r="H12" s="348">
        <v>5.983</v>
      </c>
      <c r="I12" s="372"/>
      <c r="J12" s="348">
        <v>7.216</v>
      </c>
      <c r="K12" s="91"/>
      <c r="L12" s="16">
        <v>7.346</v>
      </c>
      <c r="M12" s="16"/>
      <c r="N12" s="373">
        <v>-7.876</v>
      </c>
      <c r="O12" s="16">
        <v>36.158</v>
      </c>
      <c r="P12" s="16"/>
      <c r="Q12" s="16">
        <v>28.282</v>
      </c>
      <c r="R12" s="152"/>
      <c r="S12" s="152"/>
      <c r="T12" s="152"/>
      <c r="U12" s="357"/>
      <c r="AB12" s="362"/>
      <c r="AC12" s="362"/>
      <c r="AD12" s="362"/>
      <c r="AE12" s="356"/>
      <c r="AF12" s="362"/>
      <c r="AG12" s="362"/>
      <c r="AH12" s="362"/>
      <c r="AI12" s="362"/>
      <c r="AJ12" s="356">
        <f aca="true" t="shared" si="4" ref="AJ12:AJ58">AB12-H12</f>
        <v>-5.983</v>
      </c>
      <c r="AK12" s="93">
        <f aca="true" t="shared" si="5" ref="AK12:AK56">+SUM(B12:L12)-O12</f>
        <v>0</v>
      </c>
      <c r="AL12" s="93">
        <f>O12-'F-5'!D12</f>
        <v>0</v>
      </c>
      <c r="AM12" s="331">
        <v>5.982947</v>
      </c>
      <c r="AN12" s="332">
        <f t="shared" si="0"/>
        <v>5.2999999999414626E-05</v>
      </c>
      <c r="AO12" s="145">
        <v>0.157</v>
      </c>
      <c r="AP12" s="93">
        <f t="shared" si="1"/>
        <v>0</v>
      </c>
      <c r="AQ12" s="341">
        <v>15.456</v>
      </c>
      <c r="AR12" s="341">
        <f t="shared" si="2"/>
        <v>0</v>
      </c>
      <c r="AS12" s="330">
        <v>5.983</v>
      </c>
      <c r="AT12" s="342">
        <f t="shared" si="3"/>
        <v>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</row>
    <row r="13" spans="1:60" ht="11.25" customHeight="1" hidden="1">
      <c r="A13" s="114">
        <v>1964</v>
      </c>
      <c r="B13" s="348">
        <v>16.247</v>
      </c>
      <c r="C13" s="348"/>
      <c r="D13" s="367">
        <v>0</v>
      </c>
      <c r="E13" s="91"/>
      <c r="F13" s="91">
        <v>0.21</v>
      </c>
      <c r="G13" s="91"/>
      <c r="H13" s="348">
        <v>5.954</v>
      </c>
      <c r="I13" s="372"/>
      <c r="J13" s="348">
        <v>7.541999999999999</v>
      </c>
      <c r="K13" s="91"/>
      <c r="L13" s="16">
        <v>8.92100000000001</v>
      </c>
      <c r="M13" s="16"/>
      <c r="N13" s="373">
        <v>-7.681</v>
      </c>
      <c r="O13" s="16">
        <v>38.87400000000001</v>
      </c>
      <c r="P13" s="16"/>
      <c r="Q13" s="16">
        <v>31.19300000000001</v>
      </c>
      <c r="R13" s="152"/>
      <c r="S13" s="152"/>
      <c r="T13" s="152"/>
      <c r="U13" s="357"/>
      <c r="AB13" s="362"/>
      <c r="AC13" s="362"/>
      <c r="AD13" s="362"/>
      <c r="AE13" s="356"/>
      <c r="AF13" s="362"/>
      <c r="AG13" s="362"/>
      <c r="AH13" s="362"/>
      <c r="AI13" s="362"/>
      <c r="AJ13" s="356">
        <f t="shared" si="4"/>
        <v>-5.954</v>
      </c>
      <c r="AK13" s="93">
        <f t="shared" si="5"/>
        <v>0</v>
      </c>
      <c r="AL13" s="93">
        <f>O13-'F-5'!D13</f>
        <v>0</v>
      </c>
      <c r="AM13" s="331">
        <v>5.954578</v>
      </c>
      <c r="AN13" s="332">
        <f t="shared" si="0"/>
        <v>-0.0005779999999999674</v>
      </c>
      <c r="AO13" s="145">
        <v>0.21</v>
      </c>
      <c r="AP13" s="93">
        <f t="shared" si="1"/>
        <v>0</v>
      </c>
      <c r="AQ13" s="341">
        <v>16.247</v>
      </c>
      <c r="AR13" s="341">
        <f t="shared" si="2"/>
        <v>0</v>
      </c>
      <c r="AS13" s="330">
        <v>5.954</v>
      </c>
      <c r="AT13" s="342">
        <f t="shared" si="3"/>
        <v>0</v>
      </c>
      <c r="AU13" s="145"/>
      <c r="AV13" s="145"/>
      <c r="AW13" s="145"/>
      <c r="AX13" s="145"/>
      <c r="AY13" s="145"/>
      <c r="AZ13" s="145"/>
      <c r="BA13" s="153"/>
      <c r="BB13" s="153"/>
      <c r="BC13" s="145"/>
      <c r="BD13" s="145"/>
      <c r="BE13" s="145"/>
      <c r="BF13" s="145"/>
      <c r="BG13" s="145"/>
      <c r="BH13" s="145"/>
    </row>
    <row r="14" spans="1:60" ht="11.25" customHeight="1" hidden="1">
      <c r="A14" s="114">
        <v>1965</v>
      </c>
      <c r="B14" s="348">
        <v>17.077</v>
      </c>
      <c r="C14" s="348"/>
      <c r="D14" s="367">
        <v>0</v>
      </c>
      <c r="E14" s="91"/>
      <c r="F14" s="91">
        <v>0.272</v>
      </c>
      <c r="G14" s="91"/>
      <c r="H14" s="348">
        <v>5.428</v>
      </c>
      <c r="I14" s="372"/>
      <c r="J14" s="348">
        <v>7.914000000000001</v>
      </c>
      <c r="K14" s="91"/>
      <c r="L14" s="16">
        <v>9.009</v>
      </c>
      <c r="M14" s="16"/>
      <c r="N14" s="373">
        <v>-7.856</v>
      </c>
      <c r="O14" s="16">
        <v>39.7</v>
      </c>
      <c r="P14" s="16"/>
      <c r="Q14" s="16">
        <v>31.844</v>
      </c>
      <c r="R14" s="152"/>
      <c r="S14" s="152"/>
      <c r="T14" s="152"/>
      <c r="U14" s="357"/>
      <c r="AB14" s="362"/>
      <c r="AC14" s="362"/>
      <c r="AD14" s="362"/>
      <c r="AE14" s="356"/>
      <c r="AF14" s="362"/>
      <c r="AG14" s="362"/>
      <c r="AH14" s="362"/>
      <c r="AI14" s="362"/>
      <c r="AJ14" s="356">
        <f t="shared" si="4"/>
        <v>-5.428</v>
      </c>
      <c r="AK14" s="93">
        <f t="shared" si="5"/>
        <v>0</v>
      </c>
      <c r="AL14" s="93">
        <f>O14-'F-5'!D14</f>
        <v>0</v>
      </c>
      <c r="AM14" s="331">
        <v>5.428904999999999</v>
      </c>
      <c r="AN14" s="332">
        <f t="shared" si="0"/>
        <v>-0.0009049999999994895</v>
      </c>
      <c r="AO14" s="145">
        <v>0.272</v>
      </c>
      <c r="AP14" s="93">
        <f t="shared" si="1"/>
        <v>0</v>
      </c>
      <c r="AQ14" s="341">
        <v>17.077</v>
      </c>
      <c r="AR14" s="341">
        <f t="shared" si="2"/>
        <v>0</v>
      </c>
      <c r="AS14" s="330">
        <v>5.428</v>
      </c>
      <c r="AT14" s="342">
        <f t="shared" si="3"/>
        <v>0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</row>
    <row r="15" spans="1:60" ht="11.25" customHeight="1" hidden="1">
      <c r="A15" s="114">
        <v>1966</v>
      </c>
      <c r="B15" s="348">
        <v>20.257</v>
      </c>
      <c r="C15" s="348"/>
      <c r="D15" s="367">
        <v>0</v>
      </c>
      <c r="E15" s="91"/>
      <c r="F15" s="91">
        <v>0.77</v>
      </c>
      <c r="G15" s="91"/>
      <c r="H15" s="348">
        <v>5.085</v>
      </c>
      <c r="I15" s="372"/>
      <c r="J15" s="348">
        <v>8.427999999999999</v>
      </c>
      <c r="K15" s="91"/>
      <c r="L15" s="16">
        <v>8.847000000000016</v>
      </c>
      <c r="M15" s="16"/>
      <c r="N15" s="373">
        <v>-8.384</v>
      </c>
      <c r="O15" s="16">
        <v>43.387000000000015</v>
      </c>
      <c r="P15" s="16"/>
      <c r="Q15" s="16">
        <v>35.003000000000014</v>
      </c>
      <c r="R15" s="152"/>
      <c r="S15" s="152"/>
      <c r="T15" s="152"/>
      <c r="U15" s="357"/>
      <c r="AB15" s="362"/>
      <c r="AC15" s="362"/>
      <c r="AD15" s="362"/>
      <c r="AE15" s="356"/>
      <c r="AF15" s="362"/>
      <c r="AG15" s="362"/>
      <c r="AH15" s="362"/>
      <c r="AI15" s="362"/>
      <c r="AJ15" s="356">
        <f t="shared" si="4"/>
        <v>-5.085</v>
      </c>
      <c r="AK15" s="93">
        <f t="shared" si="5"/>
        <v>0</v>
      </c>
      <c r="AL15" s="93">
        <f>O15-'F-5'!D15</f>
        <v>0</v>
      </c>
      <c r="AM15" s="331">
        <v>5.085185999999999</v>
      </c>
      <c r="AN15" s="332">
        <f t="shared" si="0"/>
        <v>-0.00018599999999935335</v>
      </c>
      <c r="AO15" s="145">
        <v>0.77</v>
      </c>
      <c r="AP15" s="93">
        <f t="shared" si="1"/>
        <v>0</v>
      </c>
      <c r="AQ15" s="341">
        <v>20.257</v>
      </c>
      <c r="AR15" s="341">
        <f t="shared" si="2"/>
        <v>0</v>
      </c>
      <c r="AS15" s="330">
        <v>5.085</v>
      </c>
      <c r="AT15" s="342">
        <f t="shared" si="3"/>
        <v>0</v>
      </c>
      <c r="AU15" s="145"/>
      <c r="AV15" s="145"/>
      <c r="AW15" s="145"/>
      <c r="AX15" s="145"/>
      <c r="AY15" s="145"/>
      <c r="AZ15" s="145"/>
      <c r="BA15" s="153"/>
      <c r="BB15" s="153"/>
      <c r="BC15" s="145"/>
      <c r="BD15" s="145"/>
      <c r="BE15" s="145"/>
      <c r="BF15" s="145"/>
      <c r="BG15" s="145"/>
      <c r="BH15" s="145"/>
    </row>
    <row r="16" spans="1:60" ht="11.25" customHeight="1" hidden="1">
      <c r="A16" s="114">
        <v>1967</v>
      </c>
      <c r="B16" s="348">
        <v>21.292</v>
      </c>
      <c r="C16" s="348"/>
      <c r="D16" s="348">
        <v>3.1717009999999997</v>
      </c>
      <c r="E16" s="91"/>
      <c r="F16" s="91">
        <v>1.173</v>
      </c>
      <c r="G16" s="91"/>
      <c r="H16" s="348">
        <v>5.132</v>
      </c>
      <c r="I16" s="372"/>
      <c r="J16" s="348">
        <v>9.286</v>
      </c>
      <c r="K16" s="91"/>
      <c r="L16" s="16">
        <v>10.856299</v>
      </c>
      <c r="M16" s="16"/>
      <c r="N16" s="373">
        <v>-10.188</v>
      </c>
      <c r="O16" s="16">
        <v>50.911</v>
      </c>
      <c r="P16" s="16"/>
      <c r="Q16" s="16">
        <v>40.723</v>
      </c>
      <c r="R16" s="152"/>
      <c r="S16" s="152"/>
      <c r="T16" s="152"/>
      <c r="U16" s="357"/>
      <c r="AB16" s="362"/>
      <c r="AC16" s="362"/>
      <c r="AD16" s="362"/>
      <c r="AE16" s="356"/>
      <c r="AF16" s="362"/>
      <c r="AG16" s="362"/>
      <c r="AH16" s="362"/>
      <c r="AI16" s="362"/>
      <c r="AJ16" s="356">
        <f t="shared" si="4"/>
        <v>-5.132</v>
      </c>
      <c r="AK16" s="93">
        <f t="shared" si="5"/>
        <v>0</v>
      </c>
      <c r="AL16" s="93">
        <f>O16-'F-5'!D16</f>
        <v>0</v>
      </c>
      <c r="AM16" s="331">
        <v>5.133284</v>
      </c>
      <c r="AN16" s="332">
        <f t="shared" si="0"/>
        <v>-0.0012840000000000629</v>
      </c>
      <c r="AO16" s="145">
        <v>1.173</v>
      </c>
      <c r="AP16" s="93">
        <f t="shared" si="1"/>
        <v>0</v>
      </c>
      <c r="AQ16" s="341">
        <v>21.292</v>
      </c>
      <c r="AR16" s="341">
        <f t="shared" si="2"/>
        <v>0</v>
      </c>
      <c r="AS16" s="330">
        <v>5.132</v>
      </c>
      <c r="AT16" s="342">
        <f t="shared" si="3"/>
        <v>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</row>
    <row r="17" spans="1:60" ht="11.25" customHeight="1" hidden="1">
      <c r="A17" s="114">
        <v>1968</v>
      </c>
      <c r="B17" s="373">
        <v>23.293</v>
      </c>
      <c r="C17" s="373"/>
      <c r="D17" s="373">
        <v>5.125527</v>
      </c>
      <c r="F17" s="8">
        <v>1.806</v>
      </c>
      <c r="G17" s="8"/>
      <c r="H17" s="373">
        <v>5.936999999999999</v>
      </c>
      <c r="I17" s="373"/>
      <c r="J17" s="373">
        <v>10.100999999999999</v>
      </c>
      <c r="L17" s="8">
        <v>13.42547299999999</v>
      </c>
      <c r="N17" s="373">
        <v>-10.622</v>
      </c>
      <c r="O17" s="8">
        <v>59.68799999999999</v>
      </c>
      <c r="Q17" s="8">
        <v>49.06599999999999</v>
      </c>
      <c r="R17" s="152"/>
      <c r="S17" s="152"/>
      <c r="T17" s="152"/>
      <c r="U17" s="357"/>
      <c r="AB17" s="362"/>
      <c r="AC17" s="362"/>
      <c r="AD17" s="362"/>
      <c r="AE17" s="356"/>
      <c r="AF17" s="362"/>
      <c r="AG17" s="362"/>
      <c r="AH17" s="362"/>
      <c r="AI17" s="362"/>
      <c r="AJ17" s="356">
        <f t="shared" si="4"/>
        <v>-5.936999999999999</v>
      </c>
      <c r="AK17" s="93">
        <f t="shared" si="5"/>
        <v>0</v>
      </c>
      <c r="AL17" s="93">
        <f>O17-'F-5'!D17</f>
        <v>0</v>
      </c>
      <c r="AM17" s="331">
        <v>5.937824000000001</v>
      </c>
      <c r="AN17" s="332">
        <f t="shared" si="0"/>
        <v>-0.0008240000000014902</v>
      </c>
      <c r="AO17" s="145">
        <v>1.806</v>
      </c>
      <c r="AP17" s="93">
        <f t="shared" si="1"/>
        <v>0</v>
      </c>
      <c r="AQ17" s="341">
        <v>23.293</v>
      </c>
      <c r="AR17" s="341">
        <f t="shared" si="2"/>
        <v>0</v>
      </c>
      <c r="AS17" s="330">
        <v>5.937</v>
      </c>
      <c r="AT17" s="342">
        <f t="shared" si="3"/>
        <v>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</row>
    <row r="18" spans="1:60" ht="11.25" customHeight="1">
      <c r="A18" s="114">
        <v>1969</v>
      </c>
      <c r="B18" s="373">
        <v>26.7</v>
      </c>
      <c r="C18" s="373"/>
      <c r="D18" s="373">
        <v>6.298862</v>
      </c>
      <c r="F18" s="8">
        <v>2.285</v>
      </c>
      <c r="G18" s="8"/>
      <c r="H18" s="373">
        <v>6.497999999999999</v>
      </c>
      <c r="I18" s="373"/>
      <c r="J18" s="373">
        <v>11.067</v>
      </c>
      <c r="L18" s="8">
        <v>11.774137999999994</v>
      </c>
      <c r="N18" s="373">
        <v>-11</v>
      </c>
      <c r="O18" s="8">
        <v>64.62299999999999</v>
      </c>
      <c r="Q18" s="8">
        <v>53.62299999999999</v>
      </c>
      <c r="R18" s="152"/>
      <c r="S18" s="152"/>
      <c r="T18" s="152"/>
      <c r="U18" s="357"/>
      <c r="AB18" s="362"/>
      <c r="AC18" s="362"/>
      <c r="AD18" s="362"/>
      <c r="AE18" s="356"/>
      <c r="AF18" s="362"/>
      <c r="AG18" s="362"/>
      <c r="AH18" s="362"/>
      <c r="AI18" s="362"/>
      <c r="AJ18" s="356">
        <f t="shared" si="4"/>
        <v>-6.497999999999999</v>
      </c>
      <c r="AK18" s="93">
        <f t="shared" si="5"/>
        <v>0</v>
      </c>
      <c r="AL18" s="93">
        <f>O18-'F-5'!D18</f>
        <v>0</v>
      </c>
      <c r="AM18" s="331">
        <v>6.497493</v>
      </c>
      <c r="AN18" s="332">
        <f t="shared" si="0"/>
        <v>0.000506999999998925</v>
      </c>
      <c r="AO18" s="145">
        <v>2.285</v>
      </c>
      <c r="AP18" s="93">
        <f t="shared" si="1"/>
        <v>0</v>
      </c>
      <c r="AQ18" s="341">
        <v>26.7</v>
      </c>
      <c r="AR18" s="341">
        <f t="shared" si="2"/>
        <v>0</v>
      </c>
      <c r="AS18" s="330">
        <v>6.498</v>
      </c>
      <c r="AT18" s="342">
        <f t="shared" si="3"/>
        <v>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</row>
    <row r="19" spans="1:60" ht="6" customHeight="1">
      <c r="A19" s="114"/>
      <c r="B19" s="373"/>
      <c r="C19" s="373"/>
      <c r="D19" s="373"/>
      <c r="F19" s="8"/>
      <c r="G19" s="8"/>
      <c r="H19" s="373"/>
      <c r="I19" s="373"/>
      <c r="J19" s="373"/>
      <c r="N19" s="373"/>
      <c r="Q19" s="8"/>
      <c r="R19" s="152"/>
      <c r="S19" s="152"/>
      <c r="T19" s="152"/>
      <c r="U19" s="357"/>
      <c r="AB19" s="362"/>
      <c r="AC19" s="362"/>
      <c r="AD19" s="362"/>
      <c r="AE19" s="362"/>
      <c r="AF19" s="362"/>
      <c r="AG19" s="362"/>
      <c r="AH19" s="362"/>
      <c r="AI19" s="362"/>
      <c r="AJ19" s="355"/>
      <c r="AK19" s="93"/>
      <c r="AL19" s="93"/>
      <c r="AM19" s="331"/>
      <c r="AN19" s="332"/>
      <c r="AO19" s="145"/>
      <c r="AP19" s="93"/>
      <c r="AQ19" s="341"/>
      <c r="AR19" s="341"/>
      <c r="AS19" s="330"/>
      <c r="AT19" s="342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</row>
    <row r="20" spans="1:60" ht="11.25" customHeight="1">
      <c r="A20" s="114">
        <v>1970</v>
      </c>
      <c r="B20" s="373">
        <v>29.647</v>
      </c>
      <c r="C20" s="373"/>
      <c r="D20" s="373">
        <v>6.784025</v>
      </c>
      <c r="F20" s="8">
        <v>2.727</v>
      </c>
      <c r="G20" s="8"/>
      <c r="H20" s="373">
        <v>8.176</v>
      </c>
      <c r="I20" s="373"/>
      <c r="J20" s="373">
        <v>12.368999999999998</v>
      </c>
      <c r="L20" s="8">
        <v>12.802975000000004</v>
      </c>
      <c r="N20" s="373">
        <v>-11.491</v>
      </c>
      <c r="O20" s="8">
        <v>72.506</v>
      </c>
      <c r="Q20" s="8">
        <v>61.015</v>
      </c>
      <c r="R20" s="152"/>
      <c r="S20" s="152"/>
      <c r="T20" s="152"/>
      <c r="U20" s="357"/>
      <c r="AB20" s="362"/>
      <c r="AC20" s="362"/>
      <c r="AD20" s="362"/>
      <c r="AE20" s="356"/>
      <c r="AF20" s="362"/>
      <c r="AG20" s="362"/>
      <c r="AH20" s="362"/>
      <c r="AI20" s="362"/>
      <c r="AJ20" s="356">
        <f t="shared" si="4"/>
        <v>-8.176</v>
      </c>
      <c r="AK20" s="93">
        <f t="shared" si="5"/>
        <v>0</v>
      </c>
      <c r="AL20" s="93">
        <f>O20-'F-5'!D20</f>
        <v>0</v>
      </c>
      <c r="AM20" s="331">
        <v>8.175868</v>
      </c>
      <c r="AN20" s="332">
        <f aca="true" t="shared" si="6" ref="AN20:AN29">H20-AM20</f>
        <v>0.00013200000000068712</v>
      </c>
      <c r="AO20" s="145">
        <v>2.727</v>
      </c>
      <c r="AP20" s="93">
        <f aca="true" t="shared" si="7" ref="AP20:AP29">F20-AO20</f>
        <v>0</v>
      </c>
      <c r="AQ20" s="341">
        <v>29.647</v>
      </c>
      <c r="AR20" s="341">
        <f aca="true" t="shared" si="8" ref="AR20:AR29">B20-AQ20</f>
        <v>0</v>
      </c>
      <c r="AS20" s="330">
        <v>8.176</v>
      </c>
      <c r="AT20" s="342">
        <f aca="true" t="shared" si="9" ref="AT20:AT29">H20-AS20</f>
        <v>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</row>
    <row r="21" spans="1:60" ht="11.25" customHeight="1">
      <c r="A21" s="114">
        <v>1971</v>
      </c>
      <c r="B21" s="373">
        <v>35.131</v>
      </c>
      <c r="C21" s="373"/>
      <c r="D21" s="373">
        <v>7.478012</v>
      </c>
      <c r="F21" s="8">
        <v>3.362</v>
      </c>
      <c r="G21" s="8"/>
      <c r="H21" s="373">
        <v>13.413999999999998</v>
      </c>
      <c r="I21" s="373"/>
      <c r="J21" s="373">
        <v>14.457</v>
      </c>
      <c r="L21" s="8">
        <v>13.032987999999989</v>
      </c>
      <c r="N21" s="373">
        <v>-14.075</v>
      </c>
      <c r="O21" s="8">
        <v>86.875</v>
      </c>
      <c r="Q21" s="8">
        <v>72.8</v>
      </c>
      <c r="R21" s="152"/>
      <c r="S21" s="152"/>
      <c r="T21" s="152"/>
      <c r="U21" s="357"/>
      <c r="AB21" s="362"/>
      <c r="AC21" s="362"/>
      <c r="AD21" s="362"/>
      <c r="AE21" s="356"/>
      <c r="AF21" s="362"/>
      <c r="AG21" s="362"/>
      <c r="AH21" s="362"/>
      <c r="AI21" s="362"/>
      <c r="AJ21" s="356">
        <f t="shared" si="4"/>
        <v>-13.413999999999998</v>
      </c>
      <c r="AK21" s="93">
        <f t="shared" si="5"/>
        <v>0</v>
      </c>
      <c r="AL21" s="93">
        <f>O21-'F-5'!D21</f>
        <v>0</v>
      </c>
      <c r="AM21" s="331">
        <v>13.413896</v>
      </c>
      <c r="AN21" s="332">
        <f t="shared" si="6"/>
        <v>0.0001039999999985497</v>
      </c>
      <c r="AO21" s="145">
        <v>3.362</v>
      </c>
      <c r="AP21" s="93">
        <f t="shared" si="7"/>
        <v>0</v>
      </c>
      <c r="AQ21" s="341">
        <v>35.131</v>
      </c>
      <c r="AR21" s="341">
        <f t="shared" si="8"/>
        <v>0</v>
      </c>
      <c r="AS21" s="330">
        <v>13.414</v>
      </c>
      <c r="AT21" s="342">
        <f t="shared" si="9"/>
        <v>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</row>
    <row r="22" spans="1:60" ht="11.25" customHeight="1">
      <c r="A22" s="114">
        <v>1972</v>
      </c>
      <c r="B22" s="373">
        <v>39.364</v>
      </c>
      <c r="C22" s="373"/>
      <c r="D22" s="373">
        <v>8.364065</v>
      </c>
      <c r="F22" s="8">
        <v>4.601</v>
      </c>
      <c r="G22" s="8"/>
      <c r="H22" s="373">
        <v>16.417</v>
      </c>
      <c r="I22" s="373"/>
      <c r="J22" s="373">
        <v>16.249</v>
      </c>
      <c r="L22" s="8">
        <v>15.779935000000009</v>
      </c>
      <c r="N22" s="373">
        <v>-14.116</v>
      </c>
      <c r="O22" s="8">
        <v>100.775</v>
      </c>
      <c r="Q22" s="8">
        <v>86.659</v>
      </c>
      <c r="R22" s="152"/>
      <c r="S22" s="152"/>
      <c r="T22" s="152"/>
      <c r="U22" s="357"/>
      <c r="AB22" s="362"/>
      <c r="AC22" s="362"/>
      <c r="AD22" s="362"/>
      <c r="AE22" s="356"/>
      <c r="AF22" s="362"/>
      <c r="AG22" s="362"/>
      <c r="AH22" s="362"/>
      <c r="AI22" s="362"/>
      <c r="AJ22" s="356">
        <f t="shared" si="4"/>
        <v>-16.417</v>
      </c>
      <c r="AK22" s="93">
        <f t="shared" si="5"/>
        <v>0</v>
      </c>
      <c r="AL22" s="93">
        <f>O22-'F-5'!D22</f>
        <v>0</v>
      </c>
      <c r="AM22" s="331">
        <v>16.416541000000002</v>
      </c>
      <c r="AN22" s="332">
        <f t="shared" si="6"/>
        <v>0.00045899999999932106</v>
      </c>
      <c r="AO22" s="145">
        <v>4.601</v>
      </c>
      <c r="AP22" s="93">
        <f t="shared" si="7"/>
        <v>0</v>
      </c>
      <c r="AQ22" s="341">
        <v>39.364</v>
      </c>
      <c r="AR22" s="341">
        <f t="shared" si="8"/>
        <v>0</v>
      </c>
      <c r="AS22" s="330">
        <v>16.417</v>
      </c>
      <c r="AT22" s="342">
        <f t="shared" si="9"/>
        <v>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</row>
    <row r="23" spans="1:60" ht="11.25" customHeight="1">
      <c r="A23" s="114">
        <v>1973</v>
      </c>
      <c r="B23" s="373">
        <v>48.176</v>
      </c>
      <c r="C23" s="373"/>
      <c r="D23" s="373">
        <v>9.039616</v>
      </c>
      <c r="F23" s="8">
        <v>4.6</v>
      </c>
      <c r="G23" s="8"/>
      <c r="H23" s="373">
        <v>14.45</v>
      </c>
      <c r="I23" s="373"/>
      <c r="J23" s="373">
        <v>18.461</v>
      </c>
      <c r="L23" s="8">
        <v>21.252383999999978</v>
      </c>
      <c r="N23" s="373">
        <v>-18.016</v>
      </c>
      <c r="O23" s="8">
        <v>115.97899999999998</v>
      </c>
      <c r="Q23" s="8">
        <v>97.963</v>
      </c>
      <c r="R23" s="152"/>
      <c r="S23" s="152"/>
      <c r="T23" s="152"/>
      <c r="U23" s="357"/>
      <c r="AB23" s="362"/>
      <c r="AC23" s="362"/>
      <c r="AD23" s="362"/>
      <c r="AE23" s="356"/>
      <c r="AF23" s="362"/>
      <c r="AG23" s="362"/>
      <c r="AH23" s="362"/>
      <c r="AI23" s="362"/>
      <c r="AJ23" s="356">
        <f t="shared" si="4"/>
        <v>-14.45</v>
      </c>
      <c r="AK23" s="93">
        <f t="shared" si="5"/>
        <v>0</v>
      </c>
      <c r="AL23" s="93">
        <f>O23-'F-5'!D23</f>
        <v>0</v>
      </c>
      <c r="AM23" s="331">
        <v>14.450216000000001</v>
      </c>
      <c r="AN23" s="332">
        <f t="shared" si="6"/>
        <v>-0.00021600000000177033</v>
      </c>
      <c r="AO23" s="145">
        <v>4.6</v>
      </c>
      <c r="AP23" s="93">
        <f t="shared" si="7"/>
        <v>0</v>
      </c>
      <c r="AQ23" s="341">
        <v>48.176</v>
      </c>
      <c r="AR23" s="341">
        <f t="shared" si="8"/>
        <v>0</v>
      </c>
      <c r="AS23" s="330">
        <v>14.45</v>
      </c>
      <c r="AT23" s="342">
        <f t="shared" si="9"/>
        <v>0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</row>
    <row r="24" spans="1:60" ht="11.25" customHeight="1">
      <c r="A24" s="114">
        <v>1974</v>
      </c>
      <c r="B24" s="373">
        <v>54.99</v>
      </c>
      <c r="C24" s="373"/>
      <c r="D24" s="373">
        <v>10.680703</v>
      </c>
      <c r="F24" s="8">
        <v>5.818</v>
      </c>
      <c r="G24" s="8"/>
      <c r="H24" s="373">
        <v>17.399</v>
      </c>
      <c r="I24" s="373"/>
      <c r="J24" s="373">
        <v>20.853</v>
      </c>
      <c r="L24" s="8">
        <v>21.109296999999998</v>
      </c>
      <c r="N24" s="373">
        <v>-21.15</v>
      </c>
      <c r="O24" s="8">
        <v>130.85</v>
      </c>
      <c r="Q24" s="8">
        <v>109.7</v>
      </c>
      <c r="R24" s="152"/>
      <c r="S24" s="152"/>
      <c r="T24" s="152"/>
      <c r="U24" s="357"/>
      <c r="AB24" s="362"/>
      <c r="AC24" s="362"/>
      <c r="AD24" s="362"/>
      <c r="AE24" s="356"/>
      <c r="AF24" s="362"/>
      <c r="AG24" s="362"/>
      <c r="AH24" s="362"/>
      <c r="AI24" s="362"/>
      <c r="AJ24" s="356">
        <f t="shared" si="4"/>
        <v>-17.399</v>
      </c>
      <c r="AK24" s="93">
        <f t="shared" si="5"/>
        <v>0</v>
      </c>
      <c r="AL24" s="93">
        <f>O24-'F-5'!D24</f>
        <v>0</v>
      </c>
      <c r="AM24" s="331">
        <v>17.398832000000002</v>
      </c>
      <c r="AN24" s="332">
        <f t="shared" si="6"/>
        <v>0.0001679999999986137</v>
      </c>
      <c r="AO24" s="145">
        <v>5.818</v>
      </c>
      <c r="AP24" s="93">
        <f t="shared" si="7"/>
        <v>0</v>
      </c>
      <c r="AQ24" s="341">
        <v>54.99</v>
      </c>
      <c r="AR24" s="341">
        <f t="shared" si="8"/>
        <v>0</v>
      </c>
      <c r="AS24" s="330">
        <v>17.399</v>
      </c>
      <c r="AT24" s="342">
        <f t="shared" si="9"/>
        <v>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</row>
    <row r="25" spans="1:60" ht="11.25" customHeight="1">
      <c r="A25" s="114">
        <v>1975</v>
      </c>
      <c r="B25" s="373">
        <v>63.557</v>
      </c>
      <c r="C25" s="373"/>
      <c r="D25" s="373">
        <v>14.120572000000001</v>
      </c>
      <c r="F25" s="8">
        <v>6.84</v>
      </c>
      <c r="G25" s="8"/>
      <c r="H25" s="373">
        <v>28.89</v>
      </c>
      <c r="I25" s="373"/>
      <c r="J25" s="373">
        <v>26.445</v>
      </c>
      <c r="L25" s="8">
        <v>29.591428000000008</v>
      </c>
      <c r="N25" s="373">
        <v>-18.318</v>
      </c>
      <c r="O25" s="8">
        <v>169.44400000000002</v>
      </c>
      <c r="Q25" s="8">
        <v>151.126</v>
      </c>
      <c r="R25" s="152"/>
      <c r="S25" s="152"/>
      <c r="T25" s="152"/>
      <c r="U25" s="357"/>
      <c r="AB25" s="362"/>
      <c r="AC25" s="362"/>
      <c r="AD25" s="362"/>
      <c r="AE25" s="356"/>
      <c r="AF25" s="362"/>
      <c r="AG25" s="362"/>
      <c r="AH25" s="362"/>
      <c r="AI25" s="362"/>
      <c r="AJ25" s="356">
        <f t="shared" si="4"/>
        <v>-28.89</v>
      </c>
      <c r="AK25" s="93">
        <f t="shared" si="5"/>
        <v>0</v>
      </c>
      <c r="AL25" s="93">
        <f>O25-'F-5'!D25</f>
        <v>0</v>
      </c>
      <c r="AM25" s="331">
        <v>28.889910999999998</v>
      </c>
      <c r="AN25" s="332">
        <f t="shared" si="6"/>
        <v>8.900000000267028E-05</v>
      </c>
      <c r="AO25" s="145">
        <v>6.84</v>
      </c>
      <c r="AP25" s="93">
        <f t="shared" si="7"/>
        <v>0</v>
      </c>
      <c r="AQ25" s="341">
        <v>63.557</v>
      </c>
      <c r="AR25" s="341">
        <f t="shared" si="8"/>
        <v>0</v>
      </c>
      <c r="AS25" s="330">
        <v>28.89</v>
      </c>
      <c r="AT25" s="342">
        <f t="shared" si="9"/>
        <v>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</row>
    <row r="26" spans="1:60" ht="11.25" customHeight="1">
      <c r="A26" s="114">
        <v>1976</v>
      </c>
      <c r="B26" s="373">
        <v>72.699</v>
      </c>
      <c r="C26" s="373"/>
      <c r="D26" s="373">
        <v>16.942042</v>
      </c>
      <c r="F26" s="8">
        <v>8.568</v>
      </c>
      <c r="G26" s="8"/>
      <c r="H26" s="373">
        <v>37.604</v>
      </c>
      <c r="I26" s="373"/>
      <c r="J26" s="373">
        <v>27.676000000000002</v>
      </c>
      <c r="L26" s="8">
        <v>25.599957999999987</v>
      </c>
      <c r="N26" s="373">
        <v>-19.603</v>
      </c>
      <c r="O26" s="8">
        <v>189.08899999999997</v>
      </c>
      <c r="Q26" s="8">
        <v>169.48599999999996</v>
      </c>
      <c r="R26" s="152"/>
      <c r="S26" s="152"/>
      <c r="T26" s="152"/>
      <c r="U26" s="357"/>
      <c r="AB26" s="362"/>
      <c r="AC26" s="362"/>
      <c r="AD26" s="362"/>
      <c r="AE26" s="356"/>
      <c r="AF26" s="362"/>
      <c r="AG26" s="362"/>
      <c r="AH26" s="362"/>
      <c r="AI26" s="362"/>
      <c r="AJ26" s="356">
        <f t="shared" si="4"/>
        <v>-37.604</v>
      </c>
      <c r="AK26" s="93">
        <f t="shared" si="5"/>
        <v>0</v>
      </c>
      <c r="AL26" s="93">
        <f>O26-'F-5'!D26</f>
        <v>0</v>
      </c>
      <c r="AM26" s="331">
        <v>37.606547000000006</v>
      </c>
      <c r="AN26" s="332">
        <f t="shared" si="6"/>
        <v>-0.0025470000000069604</v>
      </c>
      <c r="AO26" s="145">
        <v>8.568</v>
      </c>
      <c r="AP26" s="93">
        <f t="shared" si="7"/>
        <v>0</v>
      </c>
      <c r="AQ26" s="341">
        <v>72.699</v>
      </c>
      <c r="AR26" s="341">
        <f t="shared" si="8"/>
        <v>0</v>
      </c>
      <c r="AS26" s="330">
        <v>37.604</v>
      </c>
      <c r="AT26" s="342">
        <f t="shared" si="9"/>
        <v>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</row>
    <row r="27" spans="1:60" ht="11.25" customHeight="1">
      <c r="A27" s="114">
        <v>1977</v>
      </c>
      <c r="B27" s="373">
        <v>83.69</v>
      </c>
      <c r="C27" s="373"/>
      <c r="D27" s="373">
        <v>20.779451</v>
      </c>
      <c r="F27" s="8">
        <v>9.876</v>
      </c>
      <c r="G27" s="8"/>
      <c r="H27" s="373">
        <v>34.588</v>
      </c>
      <c r="I27" s="373"/>
      <c r="J27" s="373">
        <v>31.197</v>
      </c>
      <c r="L27" s="8">
        <v>23.606549</v>
      </c>
      <c r="N27" s="373">
        <v>-21.492</v>
      </c>
      <c r="O27" s="8">
        <v>203.737</v>
      </c>
      <c r="Q27" s="8">
        <v>182.245</v>
      </c>
      <c r="R27" s="152"/>
      <c r="S27" s="152"/>
      <c r="T27" s="152"/>
      <c r="U27" s="357"/>
      <c r="AB27" s="362"/>
      <c r="AC27" s="362"/>
      <c r="AD27" s="362"/>
      <c r="AE27" s="356"/>
      <c r="AF27" s="362"/>
      <c r="AG27" s="362"/>
      <c r="AH27" s="362"/>
      <c r="AI27" s="362"/>
      <c r="AJ27" s="356">
        <f t="shared" si="4"/>
        <v>-34.588</v>
      </c>
      <c r="AK27" s="93">
        <f t="shared" si="5"/>
        <v>0</v>
      </c>
      <c r="AL27" s="93">
        <f>O27-'F-5'!D27</f>
        <v>0</v>
      </c>
      <c r="AM27" s="331">
        <v>34.5869</v>
      </c>
      <c r="AN27" s="332">
        <f t="shared" si="6"/>
        <v>0.001100000000000989</v>
      </c>
      <c r="AO27" s="145">
        <v>9.876</v>
      </c>
      <c r="AP27" s="93">
        <f t="shared" si="7"/>
        <v>0</v>
      </c>
      <c r="AQ27" s="341">
        <v>83.69</v>
      </c>
      <c r="AR27" s="341">
        <f t="shared" si="8"/>
        <v>0</v>
      </c>
      <c r="AS27" s="330">
        <v>34.588</v>
      </c>
      <c r="AT27" s="342">
        <f t="shared" si="9"/>
        <v>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</row>
    <row r="28" spans="1:60" ht="11.25" customHeight="1">
      <c r="A28" s="114">
        <v>1978</v>
      </c>
      <c r="B28" s="373">
        <v>92.447</v>
      </c>
      <c r="C28" s="373"/>
      <c r="D28" s="373">
        <v>24.304241</v>
      </c>
      <c r="F28" s="8">
        <v>10.68</v>
      </c>
      <c r="G28" s="8"/>
      <c r="H28" s="373">
        <v>32.123000000000005</v>
      </c>
      <c r="I28" s="373"/>
      <c r="J28" s="373">
        <v>33.85</v>
      </c>
      <c r="L28" s="8">
        <v>33.99575900000002</v>
      </c>
      <c r="N28" s="373">
        <v>-22.834</v>
      </c>
      <c r="O28" s="8">
        <v>227.4</v>
      </c>
      <c r="Q28" s="8">
        <v>204.566</v>
      </c>
      <c r="R28" s="152"/>
      <c r="S28" s="152"/>
      <c r="T28" s="152"/>
      <c r="U28" s="357"/>
      <c r="AB28" s="362"/>
      <c r="AC28" s="362"/>
      <c r="AD28" s="362"/>
      <c r="AE28" s="356"/>
      <c r="AF28" s="362"/>
      <c r="AG28" s="362"/>
      <c r="AH28" s="362"/>
      <c r="AI28" s="362"/>
      <c r="AJ28" s="356">
        <f t="shared" si="4"/>
        <v>-32.123000000000005</v>
      </c>
      <c r="AK28" s="93">
        <f t="shared" si="5"/>
        <v>0</v>
      </c>
      <c r="AL28" s="93">
        <f>O28-'F-5'!D28</f>
        <v>0</v>
      </c>
      <c r="AM28" s="331">
        <v>32.122921</v>
      </c>
      <c r="AN28" s="332">
        <f t="shared" si="6"/>
        <v>7.900000000660157E-05</v>
      </c>
      <c r="AO28" s="145">
        <v>10.68</v>
      </c>
      <c r="AP28" s="93">
        <f t="shared" si="7"/>
        <v>0</v>
      </c>
      <c r="AQ28" s="341">
        <v>92.447</v>
      </c>
      <c r="AR28" s="341">
        <f t="shared" si="8"/>
        <v>0</v>
      </c>
      <c r="AS28" s="330">
        <v>32.123</v>
      </c>
      <c r="AT28" s="342">
        <f t="shared" si="9"/>
        <v>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</row>
    <row r="29" spans="1:60" ht="11.25" customHeight="1">
      <c r="A29" s="114">
        <v>1979</v>
      </c>
      <c r="B29" s="373">
        <v>102.594</v>
      </c>
      <c r="C29" s="373"/>
      <c r="D29" s="373">
        <v>28.192525000000003</v>
      </c>
      <c r="F29" s="8">
        <v>12.407</v>
      </c>
      <c r="G29" s="8"/>
      <c r="H29" s="373">
        <v>32.193999999999996</v>
      </c>
      <c r="I29" s="373"/>
      <c r="J29" s="373">
        <v>38.725</v>
      </c>
      <c r="L29" s="8">
        <v>32.87947500000004</v>
      </c>
      <c r="N29" s="373">
        <v>-25.59</v>
      </c>
      <c r="O29" s="8">
        <v>246.99200000000002</v>
      </c>
      <c r="Q29" s="8">
        <v>221.40200000000002</v>
      </c>
      <c r="R29" s="152"/>
      <c r="S29" s="152"/>
      <c r="T29" s="152"/>
      <c r="U29" s="357"/>
      <c r="AB29" s="362"/>
      <c r="AC29" s="362"/>
      <c r="AD29" s="362"/>
      <c r="AE29" s="356"/>
      <c r="AF29" s="362"/>
      <c r="AG29" s="362"/>
      <c r="AH29" s="362"/>
      <c r="AI29" s="362"/>
      <c r="AJ29" s="356">
        <f t="shared" si="4"/>
        <v>-32.193999999999996</v>
      </c>
      <c r="AK29" s="93">
        <f t="shared" si="5"/>
        <v>0</v>
      </c>
      <c r="AL29" s="93">
        <f>O29-'F-5'!D29</f>
        <v>0</v>
      </c>
      <c r="AM29" s="331">
        <v>32.194079</v>
      </c>
      <c r="AN29" s="332">
        <f t="shared" si="6"/>
        <v>-7.900000000660157E-05</v>
      </c>
      <c r="AO29" s="145">
        <v>12.407</v>
      </c>
      <c r="AP29" s="93">
        <f t="shared" si="7"/>
        <v>0</v>
      </c>
      <c r="AQ29" s="341">
        <v>102.594</v>
      </c>
      <c r="AR29" s="341">
        <f t="shared" si="8"/>
        <v>0</v>
      </c>
      <c r="AS29" s="330">
        <v>32.194</v>
      </c>
      <c r="AT29" s="342">
        <f t="shared" si="9"/>
        <v>0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</row>
    <row r="30" spans="1:60" ht="6" customHeight="1">
      <c r="A30" s="114"/>
      <c r="B30" s="373"/>
      <c r="C30" s="373"/>
      <c r="D30" s="373"/>
      <c r="F30" s="8"/>
      <c r="G30" s="8"/>
      <c r="H30" s="373"/>
      <c r="I30" s="373"/>
      <c r="J30" s="373"/>
      <c r="N30" s="373"/>
      <c r="Q30" s="8"/>
      <c r="R30" s="152"/>
      <c r="S30" s="152"/>
      <c r="T30" s="152"/>
      <c r="U30" s="357"/>
      <c r="AB30" s="362"/>
      <c r="AC30" s="362"/>
      <c r="AD30" s="362"/>
      <c r="AE30" s="362"/>
      <c r="AF30" s="362"/>
      <c r="AG30" s="362"/>
      <c r="AH30" s="362"/>
      <c r="AI30" s="362"/>
      <c r="AJ30" s="355"/>
      <c r="AK30" s="93"/>
      <c r="AL30" s="93"/>
      <c r="AM30" s="331"/>
      <c r="AN30" s="332"/>
      <c r="AO30" s="145"/>
      <c r="AP30" s="93"/>
      <c r="AQ30" s="341"/>
      <c r="AR30" s="341"/>
      <c r="AS30" s="330"/>
      <c r="AT30" s="342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</row>
    <row r="31" spans="1:60" ht="11.25" customHeight="1">
      <c r="A31" s="114">
        <v>1980</v>
      </c>
      <c r="B31" s="373">
        <v>117.053</v>
      </c>
      <c r="C31" s="373"/>
      <c r="D31" s="373">
        <v>33.987527</v>
      </c>
      <c r="F31" s="8">
        <v>13.957</v>
      </c>
      <c r="G31" s="8"/>
      <c r="H31" s="373">
        <v>44.303</v>
      </c>
      <c r="I31" s="373"/>
      <c r="J31" s="373">
        <v>44.41799999999999</v>
      </c>
      <c r="L31" s="8">
        <v>37.51847299999997</v>
      </c>
      <c r="N31" s="373">
        <v>-29.15</v>
      </c>
      <c r="O31" s="8">
        <v>291.23699999999997</v>
      </c>
      <c r="Q31" s="8">
        <v>262.087</v>
      </c>
      <c r="R31" s="152"/>
      <c r="S31" s="152"/>
      <c r="T31" s="152"/>
      <c r="U31" s="357"/>
      <c r="AB31" s="362"/>
      <c r="AC31" s="362"/>
      <c r="AD31" s="362"/>
      <c r="AE31" s="356"/>
      <c r="AF31" s="362"/>
      <c r="AG31" s="362"/>
      <c r="AH31" s="362"/>
      <c r="AI31" s="362"/>
      <c r="AJ31" s="356">
        <f t="shared" si="4"/>
        <v>-44.303</v>
      </c>
      <c r="AK31" s="93">
        <f t="shared" si="5"/>
        <v>0</v>
      </c>
      <c r="AL31" s="93">
        <f>O31-'F-5'!D31</f>
        <v>0</v>
      </c>
      <c r="AM31" s="331">
        <v>44.304989</v>
      </c>
      <c r="AN31" s="332">
        <f aca="true" t="shared" si="10" ref="AN31:AN40">H31-AM31</f>
        <v>-0.001989000000001795</v>
      </c>
      <c r="AO31" s="145">
        <v>13.957</v>
      </c>
      <c r="AP31" s="93">
        <f aca="true" t="shared" si="11" ref="AP31:AP40">F31-AO31</f>
        <v>0</v>
      </c>
      <c r="AQ31" s="341">
        <v>117.053</v>
      </c>
      <c r="AR31" s="341">
        <f aca="true" t="shared" si="12" ref="AR31:AR40">B31-AQ31</f>
        <v>0</v>
      </c>
      <c r="AS31" s="330">
        <v>44.302</v>
      </c>
      <c r="AT31" s="342">
        <f aca="true" t="shared" si="13" ref="AT31:AT40">H31-AS31</f>
        <v>0.0009999999999976694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</row>
    <row r="32" spans="1:60" ht="11.25" customHeight="1">
      <c r="A32" s="114">
        <v>1981</v>
      </c>
      <c r="B32" s="373">
        <v>137.881</v>
      </c>
      <c r="C32" s="373"/>
      <c r="D32" s="373">
        <v>41.300453</v>
      </c>
      <c r="F32" s="8">
        <v>16.833</v>
      </c>
      <c r="G32" s="8"/>
      <c r="H32" s="373">
        <v>49.92099999999999</v>
      </c>
      <c r="I32" s="373"/>
      <c r="J32" s="373">
        <v>50.842</v>
      </c>
      <c r="L32" s="8">
        <v>42.634547</v>
      </c>
      <c r="N32" s="373">
        <v>-37.85</v>
      </c>
      <c r="O32" s="8">
        <v>339.412</v>
      </c>
      <c r="Q32" s="8">
        <v>301.56199999999995</v>
      </c>
      <c r="R32" s="152"/>
      <c r="S32" s="152"/>
      <c r="T32" s="152"/>
      <c r="U32" s="357"/>
      <c r="AB32" s="362"/>
      <c r="AC32" s="362"/>
      <c r="AD32" s="362"/>
      <c r="AE32" s="356"/>
      <c r="AF32" s="362"/>
      <c r="AG32" s="362"/>
      <c r="AH32" s="362"/>
      <c r="AI32" s="362"/>
      <c r="AJ32" s="356">
        <f t="shared" si="4"/>
        <v>-49.92099999999999</v>
      </c>
      <c r="AK32" s="93">
        <f t="shared" si="5"/>
        <v>0</v>
      </c>
      <c r="AL32" s="93">
        <f>O32-'F-5'!D32</f>
        <v>0</v>
      </c>
      <c r="AM32" s="331">
        <v>49.92140199999999</v>
      </c>
      <c r="AN32" s="332">
        <f t="shared" si="10"/>
        <v>-0.0004020000000011237</v>
      </c>
      <c r="AO32" s="145">
        <v>16.833</v>
      </c>
      <c r="AP32" s="93">
        <f t="shared" si="11"/>
        <v>0</v>
      </c>
      <c r="AQ32" s="341">
        <v>137.881</v>
      </c>
      <c r="AR32" s="341">
        <f t="shared" si="12"/>
        <v>0</v>
      </c>
      <c r="AS32" s="330">
        <v>49.921</v>
      </c>
      <c r="AT32" s="342">
        <f t="shared" si="13"/>
        <v>0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</row>
    <row r="33" spans="1:60" ht="11.25" customHeight="1">
      <c r="A33" s="114">
        <v>1982</v>
      </c>
      <c r="B33" s="373">
        <v>153.916</v>
      </c>
      <c r="C33" s="373"/>
      <c r="D33" s="373">
        <v>49.167379999999994</v>
      </c>
      <c r="F33" s="8">
        <v>17.391</v>
      </c>
      <c r="G33" s="8"/>
      <c r="H33" s="373">
        <v>53.192</v>
      </c>
      <c r="I33" s="373"/>
      <c r="J33" s="373">
        <v>55.03</v>
      </c>
      <c r="L33" s="8">
        <v>42.08662000000004</v>
      </c>
      <c r="N33" s="373">
        <v>-36.03</v>
      </c>
      <c r="O33" s="8">
        <v>370.783</v>
      </c>
      <c r="Q33" s="8">
        <v>334.75300000000004</v>
      </c>
      <c r="R33" s="152"/>
      <c r="S33" s="152"/>
      <c r="T33" s="152"/>
      <c r="U33" s="357"/>
      <c r="AB33" s="362"/>
      <c r="AC33" s="362"/>
      <c r="AD33" s="362"/>
      <c r="AE33" s="356"/>
      <c r="AF33" s="362"/>
      <c r="AG33" s="362"/>
      <c r="AH33" s="362"/>
      <c r="AI33" s="362"/>
      <c r="AJ33" s="356">
        <f t="shared" si="4"/>
        <v>-53.192</v>
      </c>
      <c r="AK33" s="93">
        <f t="shared" si="5"/>
        <v>0</v>
      </c>
      <c r="AL33" s="93">
        <f>O33-'F-5'!D33</f>
        <v>0</v>
      </c>
      <c r="AM33" s="331">
        <v>53.193200000000004</v>
      </c>
      <c r="AN33" s="332">
        <f t="shared" si="10"/>
        <v>-0.0012000000000043087</v>
      </c>
      <c r="AO33" s="145">
        <v>17.391</v>
      </c>
      <c r="AP33" s="93">
        <f t="shared" si="11"/>
        <v>0</v>
      </c>
      <c r="AQ33" s="341">
        <v>153.916</v>
      </c>
      <c r="AR33" s="341">
        <f t="shared" si="12"/>
        <v>0</v>
      </c>
      <c r="AS33" s="330">
        <v>53.193</v>
      </c>
      <c r="AT33" s="342">
        <f t="shared" si="13"/>
        <v>-0.0009999999999976694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</row>
    <row r="34" spans="1:60" ht="11.25" customHeight="1">
      <c r="A34" s="114">
        <v>1983</v>
      </c>
      <c r="B34" s="373">
        <v>168.513</v>
      </c>
      <c r="C34" s="373"/>
      <c r="D34" s="373">
        <v>55.525326</v>
      </c>
      <c r="F34" s="8">
        <v>18.985</v>
      </c>
      <c r="G34" s="8"/>
      <c r="H34" s="373">
        <v>63.969</v>
      </c>
      <c r="I34" s="373"/>
      <c r="J34" s="373">
        <v>58.035</v>
      </c>
      <c r="L34" s="8">
        <v>45.53567400000003</v>
      </c>
      <c r="N34" s="373">
        <v>-45.323</v>
      </c>
      <c r="O34" s="8">
        <v>410.56300000000005</v>
      </c>
      <c r="Q34" s="8">
        <v>365.24</v>
      </c>
      <c r="R34" s="152"/>
      <c r="S34" s="152"/>
      <c r="T34" s="152"/>
      <c r="U34" s="357"/>
      <c r="AB34" s="362"/>
      <c r="AC34" s="362"/>
      <c r="AD34" s="362"/>
      <c r="AE34" s="356"/>
      <c r="AF34" s="362"/>
      <c r="AG34" s="362"/>
      <c r="AH34" s="362"/>
      <c r="AI34" s="362"/>
      <c r="AJ34" s="356">
        <f t="shared" si="4"/>
        <v>-63.969</v>
      </c>
      <c r="AK34" s="93">
        <f t="shared" si="5"/>
        <v>0</v>
      </c>
      <c r="AL34" s="93">
        <f>O34-'F-5'!D34</f>
        <v>0</v>
      </c>
      <c r="AM34" s="331">
        <v>63.969363</v>
      </c>
      <c r="AN34" s="332">
        <f t="shared" si="10"/>
        <v>-0.00036300000000011323</v>
      </c>
      <c r="AO34" s="145">
        <v>18.985</v>
      </c>
      <c r="AP34" s="93">
        <f t="shared" si="11"/>
        <v>0</v>
      </c>
      <c r="AQ34" s="341">
        <v>168.513</v>
      </c>
      <c r="AR34" s="341">
        <f t="shared" si="12"/>
        <v>0</v>
      </c>
      <c r="AS34" s="330">
        <v>63.969</v>
      </c>
      <c r="AT34" s="342">
        <f t="shared" si="13"/>
        <v>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</row>
    <row r="35" spans="1:60" ht="11.25" customHeight="1">
      <c r="A35" s="114">
        <v>1984</v>
      </c>
      <c r="B35" s="373">
        <v>176.052</v>
      </c>
      <c r="C35" s="373"/>
      <c r="D35" s="373">
        <v>61.137963</v>
      </c>
      <c r="F35" s="8">
        <v>20.061</v>
      </c>
      <c r="G35" s="8"/>
      <c r="H35" s="373">
        <v>51.702999999999996</v>
      </c>
      <c r="I35" s="373"/>
      <c r="J35" s="373">
        <v>59.801</v>
      </c>
      <c r="L35" s="8">
        <v>36.80303700000002</v>
      </c>
      <c r="N35" s="373">
        <v>-44.247</v>
      </c>
      <c r="O35" s="8">
        <v>405.55799999999994</v>
      </c>
      <c r="Q35" s="8">
        <v>361.3109999999999</v>
      </c>
      <c r="R35" s="152"/>
      <c r="S35" s="152"/>
      <c r="T35" s="152"/>
      <c r="U35" s="357"/>
      <c r="AB35" s="362"/>
      <c r="AC35" s="362"/>
      <c r="AD35" s="362"/>
      <c r="AE35" s="356"/>
      <c r="AF35" s="362"/>
      <c r="AG35" s="362"/>
      <c r="AH35" s="362"/>
      <c r="AI35" s="362"/>
      <c r="AJ35" s="356">
        <f t="shared" si="4"/>
        <v>-51.702999999999996</v>
      </c>
      <c r="AK35" s="93">
        <f t="shared" si="5"/>
        <v>0</v>
      </c>
      <c r="AL35" s="93">
        <f>O35-'F-5'!D35</f>
        <v>0</v>
      </c>
      <c r="AM35" s="331">
        <v>51.703093</v>
      </c>
      <c r="AN35" s="332">
        <f t="shared" si="10"/>
        <v>-9.30000000067821E-05</v>
      </c>
      <c r="AO35" s="145">
        <v>20.061</v>
      </c>
      <c r="AP35" s="93">
        <f t="shared" si="11"/>
        <v>0</v>
      </c>
      <c r="AQ35" s="341">
        <v>176.052</v>
      </c>
      <c r="AR35" s="341">
        <f t="shared" si="12"/>
        <v>0</v>
      </c>
      <c r="AS35" s="330">
        <v>51.703</v>
      </c>
      <c r="AT35" s="342">
        <f t="shared" si="13"/>
        <v>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</row>
    <row r="36" spans="1:60" ht="11.25" customHeight="1">
      <c r="A36" s="114">
        <v>1985</v>
      </c>
      <c r="B36" s="373">
        <v>186.432</v>
      </c>
      <c r="C36" s="373"/>
      <c r="D36" s="373">
        <v>69.662453</v>
      </c>
      <c r="F36" s="8">
        <v>22.655</v>
      </c>
      <c r="G36" s="8"/>
      <c r="H36" s="373">
        <v>52.254000000000005</v>
      </c>
      <c r="I36" s="373"/>
      <c r="J36" s="373">
        <v>60.955</v>
      </c>
      <c r="L36" s="8">
        <v>56.287546999999904</v>
      </c>
      <c r="N36" s="373">
        <v>-47.121</v>
      </c>
      <c r="O36" s="8">
        <v>448.2459999999999</v>
      </c>
      <c r="Q36" s="8">
        <v>401.125</v>
      </c>
      <c r="R36" s="152"/>
      <c r="S36" s="152"/>
      <c r="T36" s="152"/>
      <c r="U36" s="357"/>
      <c r="AB36" s="362"/>
      <c r="AC36" s="362"/>
      <c r="AD36" s="362"/>
      <c r="AE36" s="356"/>
      <c r="AF36" s="362"/>
      <c r="AG36" s="362"/>
      <c r="AH36" s="362"/>
      <c r="AI36" s="362"/>
      <c r="AJ36" s="356">
        <f t="shared" si="4"/>
        <v>-52.254000000000005</v>
      </c>
      <c r="AK36" s="93">
        <f t="shared" si="5"/>
        <v>0</v>
      </c>
      <c r="AL36" s="93">
        <f>O36-'F-5'!D36</f>
        <v>0</v>
      </c>
      <c r="AM36" s="331">
        <v>52.253552000000006</v>
      </c>
      <c r="AN36" s="332">
        <f t="shared" si="10"/>
        <v>0.0004479999999986717</v>
      </c>
      <c r="AO36" s="145">
        <v>22.655</v>
      </c>
      <c r="AP36" s="93">
        <f t="shared" si="11"/>
        <v>0</v>
      </c>
      <c r="AQ36" s="341">
        <v>186.432</v>
      </c>
      <c r="AR36" s="341">
        <f t="shared" si="12"/>
        <v>0</v>
      </c>
      <c r="AS36" s="330">
        <v>52.254</v>
      </c>
      <c r="AT36" s="342">
        <f t="shared" si="13"/>
        <v>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</row>
    <row r="37" spans="1:60" ht="11.25" customHeight="1">
      <c r="A37" s="114">
        <v>1986</v>
      </c>
      <c r="B37" s="373">
        <v>196.547</v>
      </c>
      <c r="C37" s="373"/>
      <c r="D37" s="373">
        <v>74.18397099999999</v>
      </c>
      <c r="F37" s="8">
        <v>24.995</v>
      </c>
      <c r="G37" s="8"/>
      <c r="H37" s="373">
        <v>54.196</v>
      </c>
      <c r="I37" s="373"/>
      <c r="J37" s="373">
        <v>63.418</v>
      </c>
      <c r="L37" s="8">
        <v>48.43556899999999</v>
      </c>
      <c r="N37" s="373">
        <v>-45.87754</v>
      </c>
      <c r="O37" s="8">
        <v>461.77554</v>
      </c>
      <c r="Q37" s="8">
        <v>415.89799999999997</v>
      </c>
      <c r="R37" s="152"/>
      <c r="S37" s="152"/>
      <c r="T37" s="152"/>
      <c r="U37" s="357"/>
      <c r="AB37" s="362"/>
      <c r="AC37" s="362"/>
      <c r="AD37" s="362"/>
      <c r="AE37" s="356"/>
      <c r="AF37" s="362"/>
      <c r="AG37" s="362"/>
      <c r="AH37" s="362"/>
      <c r="AI37" s="362"/>
      <c r="AJ37" s="356">
        <f t="shared" si="4"/>
        <v>-54.196</v>
      </c>
      <c r="AK37" s="93">
        <f t="shared" si="5"/>
        <v>0</v>
      </c>
      <c r="AL37" s="93">
        <f>O37-'F-5'!D37</f>
        <v>0</v>
      </c>
      <c r="AM37" s="331">
        <v>54.196398</v>
      </c>
      <c r="AN37" s="332">
        <f t="shared" si="10"/>
        <v>-0.0003980000000041173</v>
      </c>
      <c r="AO37" s="145">
        <v>24.995</v>
      </c>
      <c r="AP37" s="93">
        <f t="shared" si="11"/>
        <v>0</v>
      </c>
      <c r="AQ37" s="341">
        <v>196.547</v>
      </c>
      <c r="AR37" s="341">
        <f t="shared" si="12"/>
        <v>0</v>
      </c>
      <c r="AS37" s="330">
        <v>54.196</v>
      </c>
      <c r="AT37" s="342">
        <f t="shared" si="13"/>
        <v>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</row>
    <row r="38" spans="1:60" ht="11.25" customHeight="1">
      <c r="A38" s="114">
        <v>1987</v>
      </c>
      <c r="B38" s="373">
        <v>205.072</v>
      </c>
      <c r="C38" s="373"/>
      <c r="D38" s="373">
        <v>79.912845</v>
      </c>
      <c r="F38" s="8">
        <v>27.435</v>
      </c>
      <c r="G38" s="8"/>
      <c r="H38" s="373">
        <v>55.019000000000005</v>
      </c>
      <c r="I38" s="373"/>
      <c r="J38" s="373">
        <v>66.527</v>
      </c>
      <c r="L38" s="8">
        <v>40.243154999999945</v>
      </c>
      <c r="N38" s="373">
        <v>-52.937999999999995</v>
      </c>
      <c r="O38" s="8">
        <v>474.20899999999995</v>
      </c>
      <c r="Q38" s="8">
        <v>421.27099999999996</v>
      </c>
      <c r="R38" s="152"/>
      <c r="S38" s="152"/>
      <c r="T38" s="152"/>
      <c r="U38" s="357"/>
      <c r="AB38" s="362"/>
      <c r="AC38" s="362"/>
      <c r="AD38" s="362"/>
      <c r="AE38" s="356"/>
      <c r="AF38" s="362"/>
      <c r="AG38" s="362"/>
      <c r="AH38" s="362"/>
      <c r="AI38" s="362"/>
      <c r="AJ38" s="356">
        <f t="shared" si="4"/>
        <v>-55.019000000000005</v>
      </c>
      <c r="AK38" s="93">
        <f t="shared" si="5"/>
        <v>0</v>
      </c>
      <c r="AL38" s="93">
        <f>O38-'F-5'!D38</f>
        <v>0</v>
      </c>
      <c r="AM38" s="331">
        <v>55.018461</v>
      </c>
      <c r="AN38" s="332">
        <f t="shared" si="10"/>
        <v>0.0005390000000033979</v>
      </c>
      <c r="AO38" s="145">
        <v>27.435</v>
      </c>
      <c r="AP38" s="93">
        <f t="shared" si="11"/>
        <v>0</v>
      </c>
      <c r="AQ38" s="341">
        <v>205.072</v>
      </c>
      <c r="AR38" s="341">
        <f t="shared" si="12"/>
        <v>0</v>
      </c>
      <c r="AS38" s="330">
        <v>55.019</v>
      </c>
      <c r="AT38" s="342">
        <f t="shared" si="13"/>
        <v>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</row>
    <row r="39" spans="1:60" ht="11.25" customHeight="1">
      <c r="A39" s="114">
        <v>1988</v>
      </c>
      <c r="B39" s="373">
        <v>216.808</v>
      </c>
      <c r="C39" s="373"/>
      <c r="D39" s="373">
        <v>85.70395</v>
      </c>
      <c r="F39" s="8">
        <v>30.462</v>
      </c>
      <c r="G39" s="8"/>
      <c r="H39" s="373">
        <v>57.309</v>
      </c>
      <c r="I39" s="373"/>
      <c r="J39" s="373">
        <v>71.069</v>
      </c>
      <c r="L39" s="8">
        <v>43.72204999999997</v>
      </c>
      <c r="N39" s="373">
        <v>-56.834</v>
      </c>
      <c r="O39" s="8">
        <v>505.074</v>
      </c>
      <c r="Q39" s="8">
        <v>448.24</v>
      </c>
      <c r="R39" s="152"/>
      <c r="S39" s="152"/>
      <c r="T39" s="152"/>
      <c r="U39" s="357"/>
      <c r="AB39" s="362"/>
      <c r="AC39" s="362"/>
      <c r="AD39" s="362"/>
      <c r="AE39" s="356"/>
      <c r="AF39" s="362"/>
      <c r="AG39" s="362"/>
      <c r="AH39" s="362"/>
      <c r="AI39" s="362"/>
      <c r="AJ39" s="356">
        <f t="shared" si="4"/>
        <v>-57.309</v>
      </c>
      <c r="AK39" s="93">
        <f t="shared" si="5"/>
        <v>0</v>
      </c>
      <c r="AL39" s="93">
        <f>O39-'F-5'!D39</f>
        <v>0</v>
      </c>
      <c r="AM39" s="331">
        <v>57.309692000000005</v>
      </c>
      <c r="AN39" s="332">
        <f t="shared" si="10"/>
        <v>-0.0006920000000079085</v>
      </c>
      <c r="AO39" s="145">
        <v>30.462</v>
      </c>
      <c r="AP39" s="93">
        <f t="shared" si="11"/>
        <v>0</v>
      </c>
      <c r="AQ39" s="341">
        <v>216.808</v>
      </c>
      <c r="AR39" s="341">
        <f t="shared" si="12"/>
        <v>0</v>
      </c>
      <c r="AS39" s="330">
        <v>57.309</v>
      </c>
      <c r="AT39" s="342">
        <f t="shared" si="13"/>
        <v>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</row>
    <row r="40" spans="1:60" ht="11.25" customHeight="1">
      <c r="A40" s="114">
        <v>1989</v>
      </c>
      <c r="B40" s="373">
        <v>230.395</v>
      </c>
      <c r="C40" s="373"/>
      <c r="D40" s="373">
        <v>93.183341</v>
      </c>
      <c r="F40" s="8">
        <v>34.604</v>
      </c>
      <c r="G40" s="8"/>
      <c r="H40" s="373">
        <v>60.766000000000005</v>
      </c>
      <c r="I40" s="373"/>
      <c r="J40" s="373">
        <v>74.6</v>
      </c>
      <c r="L40" s="8">
        <v>56.23865899999987</v>
      </c>
      <c r="N40" s="373">
        <v>-63.771</v>
      </c>
      <c r="O40" s="8">
        <v>549.7869999999999</v>
      </c>
      <c r="Q40" s="8">
        <v>486.0159999999999</v>
      </c>
      <c r="R40" s="152"/>
      <c r="S40" s="152"/>
      <c r="T40" s="152"/>
      <c r="U40" s="357"/>
      <c r="AB40" s="362"/>
      <c r="AC40" s="362"/>
      <c r="AD40" s="362"/>
      <c r="AE40" s="356"/>
      <c r="AF40" s="362"/>
      <c r="AG40" s="362"/>
      <c r="AH40" s="362"/>
      <c r="AI40" s="362"/>
      <c r="AJ40" s="356">
        <f t="shared" si="4"/>
        <v>-60.766000000000005</v>
      </c>
      <c r="AK40" s="93">
        <f t="shared" si="5"/>
        <v>0</v>
      </c>
      <c r="AL40" s="93">
        <f>O40-'F-5'!D40</f>
        <v>0</v>
      </c>
      <c r="AM40" s="331">
        <v>60.766460999999985</v>
      </c>
      <c r="AN40" s="332">
        <f t="shared" si="10"/>
        <v>-0.0004609999999800607</v>
      </c>
      <c r="AO40" s="145">
        <v>34.604</v>
      </c>
      <c r="AP40" s="93">
        <f t="shared" si="11"/>
        <v>0</v>
      </c>
      <c r="AQ40" s="341">
        <v>230.395</v>
      </c>
      <c r="AR40" s="341">
        <f t="shared" si="12"/>
        <v>0</v>
      </c>
      <c r="AS40" s="330">
        <v>60.749</v>
      </c>
      <c r="AT40" s="342">
        <f t="shared" si="13"/>
        <v>0.017000000000003013</v>
      </c>
      <c r="AU40" s="145" t="s">
        <v>93</v>
      </c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</row>
    <row r="41" spans="1:60" ht="6" customHeight="1">
      <c r="A41" s="114"/>
      <c r="B41" s="373"/>
      <c r="C41" s="373"/>
      <c r="D41" s="373"/>
      <c r="F41" s="8"/>
      <c r="G41" s="8"/>
      <c r="H41" s="373"/>
      <c r="I41" s="373"/>
      <c r="J41" s="373"/>
      <c r="N41" s="373"/>
      <c r="Q41" s="8"/>
      <c r="R41" s="152"/>
      <c r="S41" s="152"/>
      <c r="T41" s="152"/>
      <c r="U41" s="357"/>
      <c r="AB41" s="362"/>
      <c r="AC41" s="362"/>
      <c r="AD41" s="362"/>
      <c r="AE41" s="362"/>
      <c r="AF41" s="362"/>
      <c r="AG41" s="362"/>
      <c r="AH41" s="362"/>
      <c r="AI41" s="362"/>
      <c r="AJ41" s="355"/>
      <c r="AK41" s="93"/>
      <c r="AL41" s="93"/>
      <c r="AM41" s="331"/>
      <c r="AN41" s="332"/>
      <c r="AO41" s="145"/>
      <c r="AP41" s="93"/>
      <c r="AQ41" s="341"/>
      <c r="AR41" s="341"/>
      <c r="AS41" s="330"/>
      <c r="AT41" s="342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</row>
    <row r="42" spans="1:60" ht="11.25" customHeight="1">
      <c r="A42" s="114">
        <v>1990</v>
      </c>
      <c r="B42" s="373">
        <v>246.495</v>
      </c>
      <c r="C42" s="373"/>
      <c r="D42" s="373">
        <v>107.048267</v>
      </c>
      <c r="F42" s="8">
        <v>41.103</v>
      </c>
      <c r="G42" s="8"/>
      <c r="H42" s="373">
        <v>68.367</v>
      </c>
      <c r="I42" s="373"/>
      <c r="J42" s="373">
        <v>76.105</v>
      </c>
      <c r="L42" s="8">
        <v>87.74473300000011</v>
      </c>
      <c r="N42" s="373">
        <v>-58.651999999999994</v>
      </c>
      <c r="O42" s="8">
        <v>626.8630000000002</v>
      </c>
      <c r="Q42" s="8">
        <v>568.2110000000001</v>
      </c>
      <c r="R42" s="152"/>
      <c r="S42" s="152"/>
      <c r="T42" s="152"/>
      <c r="U42" s="357"/>
      <c r="AB42" s="362"/>
      <c r="AC42" s="362"/>
      <c r="AD42" s="362"/>
      <c r="AE42" s="356"/>
      <c r="AF42" s="362"/>
      <c r="AG42" s="362"/>
      <c r="AH42" s="362"/>
      <c r="AI42" s="362"/>
      <c r="AJ42" s="356">
        <f t="shared" si="4"/>
        <v>-68.367</v>
      </c>
      <c r="AK42" s="93">
        <f t="shared" si="5"/>
        <v>0</v>
      </c>
      <c r="AL42" s="93">
        <f>O42-'F-5'!D42</f>
        <v>0</v>
      </c>
      <c r="AM42" s="331">
        <v>68.366978</v>
      </c>
      <c r="AN42" s="332">
        <f aca="true" t="shared" si="14" ref="AN42:AN51">H42-AM42</f>
        <v>2.200000000129876E-05</v>
      </c>
      <c r="AO42" s="145">
        <v>41.103</v>
      </c>
      <c r="AP42" s="93">
        <f aca="true" t="shared" si="15" ref="AP42:AP51">F42-AO42</f>
        <v>0</v>
      </c>
      <c r="AQ42" s="341">
        <v>246.495</v>
      </c>
      <c r="AR42" s="341">
        <f aca="true" t="shared" si="16" ref="AR42:AR51">B42-AQ42</f>
        <v>0</v>
      </c>
      <c r="AS42" s="330">
        <v>68.138</v>
      </c>
      <c r="AT42" s="342">
        <f aca="true" t="shared" si="17" ref="AT42:AT51">H42-AS42</f>
        <v>0.2289999999999992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</row>
    <row r="43" spans="1:60" ht="11.25" customHeight="1">
      <c r="A43" s="114">
        <v>1991</v>
      </c>
      <c r="B43" s="373">
        <v>266.765</v>
      </c>
      <c r="C43" s="373"/>
      <c r="D43" s="373">
        <v>114.21880300000001</v>
      </c>
      <c r="F43" s="8">
        <v>52.533</v>
      </c>
      <c r="G43" s="8"/>
      <c r="H43" s="373">
        <v>86.592</v>
      </c>
      <c r="I43" s="373"/>
      <c r="J43" s="373">
        <v>82.19</v>
      </c>
      <c r="L43" s="8">
        <v>99.98619700000006</v>
      </c>
      <c r="N43" s="373">
        <v>-105.73</v>
      </c>
      <c r="O43" s="8">
        <v>702.285</v>
      </c>
      <c r="Q43" s="8">
        <v>596.555</v>
      </c>
      <c r="R43" s="152"/>
      <c r="S43" s="152"/>
      <c r="T43" s="152"/>
      <c r="U43" s="357"/>
      <c r="AB43" s="362"/>
      <c r="AC43" s="362"/>
      <c r="AD43" s="362"/>
      <c r="AE43" s="356"/>
      <c r="AF43" s="362"/>
      <c r="AG43" s="362"/>
      <c r="AH43" s="362"/>
      <c r="AI43" s="362"/>
      <c r="AJ43" s="356">
        <f t="shared" si="4"/>
        <v>-86.592</v>
      </c>
      <c r="AK43" s="93">
        <f t="shared" si="5"/>
        <v>0</v>
      </c>
      <c r="AL43" s="93">
        <f>O43-'F-5'!D43</f>
        <v>0</v>
      </c>
      <c r="AM43" s="331">
        <v>86.59187599999998</v>
      </c>
      <c r="AN43" s="332">
        <f t="shared" si="14"/>
        <v>0.00012400000001377975</v>
      </c>
      <c r="AO43" s="145">
        <v>52.533</v>
      </c>
      <c r="AP43" s="93">
        <f t="shared" si="15"/>
        <v>0</v>
      </c>
      <c r="AQ43" s="341">
        <v>266.765</v>
      </c>
      <c r="AR43" s="341">
        <f t="shared" si="16"/>
        <v>0</v>
      </c>
      <c r="AS43" s="330">
        <v>85.995</v>
      </c>
      <c r="AT43" s="342">
        <f t="shared" si="17"/>
        <v>0.5969999999999942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</row>
    <row r="44" spans="1:60" ht="11.25" customHeight="1">
      <c r="A44" s="114">
        <v>1992</v>
      </c>
      <c r="B44" s="373">
        <v>285.167</v>
      </c>
      <c r="C44" s="373"/>
      <c r="D44" s="373">
        <v>129.410426</v>
      </c>
      <c r="F44" s="8">
        <v>67.827</v>
      </c>
      <c r="G44" s="8"/>
      <c r="H44" s="373">
        <v>110.021</v>
      </c>
      <c r="I44" s="373"/>
      <c r="J44" s="373">
        <v>84.82199999999999</v>
      </c>
      <c r="L44" s="8">
        <v>39.59357399999999</v>
      </c>
      <c r="N44" s="373">
        <v>-68.365</v>
      </c>
      <c r="O44" s="8">
        <v>716.8409999999999</v>
      </c>
      <c r="Q44" s="8">
        <v>648.4759999999999</v>
      </c>
      <c r="R44" s="152"/>
      <c r="S44" s="152"/>
      <c r="T44" s="152"/>
      <c r="U44" s="357"/>
      <c r="AB44" s="362"/>
      <c r="AC44" s="362"/>
      <c r="AD44" s="362"/>
      <c r="AE44" s="356"/>
      <c r="AF44" s="362"/>
      <c r="AG44" s="362"/>
      <c r="AH44" s="362"/>
      <c r="AI44" s="362"/>
      <c r="AJ44" s="356">
        <f t="shared" si="4"/>
        <v>-110.021</v>
      </c>
      <c r="AK44" s="93">
        <f t="shared" si="5"/>
        <v>0</v>
      </c>
      <c r="AL44" s="93">
        <f>O44-'F-5'!D44</f>
        <v>0</v>
      </c>
      <c r="AM44" s="331">
        <v>110.02177900000001</v>
      </c>
      <c r="AN44" s="332">
        <f t="shared" si="14"/>
        <v>-0.0007790000000085229</v>
      </c>
      <c r="AO44" s="145">
        <v>67.827</v>
      </c>
      <c r="AP44" s="93">
        <f t="shared" si="15"/>
        <v>0</v>
      </c>
      <c r="AQ44" s="341">
        <v>285.167</v>
      </c>
      <c r="AR44" s="341">
        <f t="shared" si="16"/>
        <v>0</v>
      </c>
      <c r="AS44" s="330">
        <v>108.693</v>
      </c>
      <c r="AT44" s="342">
        <f t="shared" si="17"/>
        <v>1.328000000000003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</row>
    <row r="45" spans="1:60" ht="11.25" customHeight="1">
      <c r="A45" s="114">
        <v>1993</v>
      </c>
      <c r="B45" s="373">
        <v>301.986</v>
      </c>
      <c r="C45" s="373"/>
      <c r="D45" s="373">
        <v>143.20852</v>
      </c>
      <c r="F45" s="8">
        <v>75.774</v>
      </c>
      <c r="G45" s="8"/>
      <c r="H45" s="373">
        <v>116.128</v>
      </c>
      <c r="I45" s="373"/>
      <c r="J45" s="373">
        <v>87.168</v>
      </c>
      <c r="L45" s="8">
        <v>13.77247999999986</v>
      </c>
      <c r="N45" s="373">
        <v>-66.64</v>
      </c>
      <c r="O45" s="8">
        <v>738.0369999999999</v>
      </c>
      <c r="Q45" s="8">
        <v>671.3969999999999</v>
      </c>
      <c r="R45" s="152"/>
      <c r="S45" s="152"/>
      <c r="T45" s="152"/>
      <c r="U45" s="357"/>
      <c r="AB45" s="362"/>
      <c r="AC45" s="362"/>
      <c r="AD45" s="362"/>
      <c r="AE45" s="356"/>
      <c r="AF45" s="362"/>
      <c r="AG45" s="362"/>
      <c r="AH45" s="362"/>
      <c r="AI45" s="362"/>
      <c r="AJ45" s="356">
        <f t="shared" si="4"/>
        <v>-116.128</v>
      </c>
      <c r="AK45" s="93">
        <f t="shared" si="5"/>
        <v>0</v>
      </c>
      <c r="AL45" s="93">
        <f>O45-'F-5'!D45</f>
        <v>0</v>
      </c>
      <c r="AM45" s="331">
        <v>116.12915500000001</v>
      </c>
      <c r="AN45" s="332">
        <f t="shared" si="14"/>
        <v>-0.0011550000000113414</v>
      </c>
      <c r="AO45" s="145">
        <v>75.774</v>
      </c>
      <c r="AP45" s="93">
        <f t="shared" si="15"/>
        <v>0</v>
      </c>
      <c r="AQ45" s="341">
        <v>301.986</v>
      </c>
      <c r="AR45" s="341">
        <f t="shared" si="16"/>
        <v>0</v>
      </c>
      <c r="AS45" s="330">
        <v>114.58</v>
      </c>
      <c r="AT45" s="342">
        <f t="shared" si="17"/>
        <v>1.5480000000000018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</row>
    <row r="46" spans="1:60" ht="11.25" customHeight="1">
      <c r="A46" s="114">
        <v>1994</v>
      </c>
      <c r="B46" s="373">
        <v>316.913</v>
      </c>
      <c r="C46" s="373"/>
      <c r="D46" s="373">
        <v>159.580925</v>
      </c>
      <c r="F46" s="8">
        <v>82.034</v>
      </c>
      <c r="G46" s="8"/>
      <c r="H46" s="373">
        <v>115.33399999999999</v>
      </c>
      <c r="I46" s="373"/>
      <c r="J46" s="373">
        <v>93.18700000000001</v>
      </c>
      <c r="L46" s="8">
        <v>19.0310750000001</v>
      </c>
      <c r="N46" s="373">
        <v>-68.515</v>
      </c>
      <c r="O46" s="8">
        <v>786.08</v>
      </c>
      <c r="Q46" s="8">
        <v>717.565</v>
      </c>
      <c r="R46" s="152"/>
      <c r="S46" s="152"/>
      <c r="T46" s="152"/>
      <c r="U46" s="357"/>
      <c r="AB46" s="362"/>
      <c r="AC46" s="362"/>
      <c r="AD46" s="362"/>
      <c r="AE46" s="356"/>
      <c r="AF46" s="362"/>
      <c r="AG46" s="362"/>
      <c r="AH46" s="362"/>
      <c r="AI46" s="362"/>
      <c r="AJ46" s="356">
        <f t="shared" si="4"/>
        <v>-115.33399999999999</v>
      </c>
      <c r="AK46" s="93">
        <f t="shared" si="5"/>
        <v>0</v>
      </c>
      <c r="AL46" s="93">
        <f>O46-'F-5'!D46</f>
        <v>0</v>
      </c>
      <c r="AM46" s="331">
        <v>115.33432899999998</v>
      </c>
      <c r="AN46" s="332">
        <f t="shared" si="14"/>
        <v>-0.0003289999999935844</v>
      </c>
      <c r="AO46" s="145">
        <v>82.034</v>
      </c>
      <c r="AP46" s="93">
        <f t="shared" si="15"/>
        <v>0</v>
      </c>
      <c r="AQ46" s="341">
        <v>316.913</v>
      </c>
      <c r="AR46" s="341">
        <f t="shared" si="16"/>
        <v>0</v>
      </c>
      <c r="AS46" s="330">
        <v>113.621</v>
      </c>
      <c r="AT46" s="342">
        <f t="shared" si="17"/>
        <v>1.7129999999999939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</row>
    <row r="47" spans="1:60" ht="11.25" customHeight="1">
      <c r="A47" s="114">
        <v>1995</v>
      </c>
      <c r="B47" s="373">
        <v>333.273</v>
      </c>
      <c r="C47" s="373"/>
      <c r="D47" s="373">
        <v>177.125</v>
      </c>
      <c r="F47" s="8">
        <v>89.07</v>
      </c>
      <c r="G47" s="8"/>
      <c r="H47" s="373">
        <v>115.98899999999999</v>
      </c>
      <c r="I47" s="373"/>
      <c r="J47" s="373">
        <v>95.471</v>
      </c>
      <c r="L47" s="8">
        <v>7.6609999999999445</v>
      </c>
      <c r="N47" s="373">
        <v>-79.701</v>
      </c>
      <c r="O47" s="8">
        <v>818.589</v>
      </c>
      <c r="Q47" s="8">
        <v>738.888</v>
      </c>
      <c r="R47" s="152"/>
      <c r="S47" s="152"/>
      <c r="T47" s="152"/>
      <c r="U47" s="357"/>
      <c r="AB47" s="362"/>
      <c r="AC47" s="362"/>
      <c r="AD47" s="362"/>
      <c r="AE47" s="356"/>
      <c r="AF47" s="362"/>
      <c r="AG47" s="362"/>
      <c r="AH47" s="362"/>
      <c r="AI47" s="362"/>
      <c r="AJ47" s="356">
        <f t="shared" si="4"/>
        <v>-115.98899999999999</v>
      </c>
      <c r="AK47" s="93">
        <f t="shared" si="5"/>
        <v>0</v>
      </c>
      <c r="AL47" s="93">
        <f>O47-'F-5'!D47</f>
        <v>0</v>
      </c>
      <c r="AM47" s="331">
        <v>115.989</v>
      </c>
      <c r="AN47" s="332">
        <f t="shared" si="14"/>
        <v>0</v>
      </c>
      <c r="AO47" s="145">
        <v>89.07</v>
      </c>
      <c r="AP47" s="93">
        <f t="shared" si="15"/>
        <v>0</v>
      </c>
      <c r="AQ47" s="341">
        <v>333.273</v>
      </c>
      <c r="AR47" s="341">
        <f t="shared" si="16"/>
        <v>0</v>
      </c>
      <c r="AS47" s="330">
        <v>114.006</v>
      </c>
      <c r="AT47" s="342">
        <f t="shared" si="17"/>
        <v>1.9829999999999899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</row>
    <row r="48" spans="1:60" ht="11.25" customHeight="1">
      <c r="A48" s="114">
        <v>1996</v>
      </c>
      <c r="B48" s="373">
        <v>347.051</v>
      </c>
      <c r="C48" s="373"/>
      <c r="D48" s="373">
        <v>191.31</v>
      </c>
      <c r="F48" s="8">
        <v>91.99</v>
      </c>
      <c r="G48" s="8"/>
      <c r="H48" s="373">
        <v>121.005</v>
      </c>
      <c r="I48" s="373"/>
      <c r="J48" s="373">
        <v>96.91199999999999</v>
      </c>
      <c r="L48" s="8">
        <v>10.523999999999774</v>
      </c>
      <c r="N48" s="373">
        <v>-71.94399999999999</v>
      </c>
      <c r="O48" s="8">
        <v>858.7919999999998</v>
      </c>
      <c r="Q48" s="8">
        <v>786.8479999999998</v>
      </c>
      <c r="R48" s="152"/>
      <c r="S48" s="152"/>
      <c r="T48" s="152"/>
      <c r="U48" s="357"/>
      <c r="AB48" s="362"/>
      <c r="AC48" s="362"/>
      <c r="AD48" s="362"/>
      <c r="AE48" s="356"/>
      <c r="AF48" s="362"/>
      <c r="AG48" s="362"/>
      <c r="AH48" s="362"/>
      <c r="AI48" s="362"/>
      <c r="AJ48" s="356">
        <f t="shared" si="4"/>
        <v>-121.005</v>
      </c>
      <c r="AK48" s="93">
        <f t="shared" si="5"/>
        <v>0</v>
      </c>
      <c r="AL48" s="93">
        <f>O48-'F-5'!D48</f>
        <v>0</v>
      </c>
      <c r="AM48" s="331">
        <v>121.005</v>
      </c>
      <c r="AN48" s="332">
        <f t="shared" si="14"/>
        <v>0</v>
      </c>
      <c r="AO48" s="145">
        <v>91.99</v>
      </c>
      <c r="AP48" s="93">
        <f t="shared" si="15"/>
        <v>0</v>
      </c>
      <c r="AQ48" s="341">
        <v>347.051</v>
      </c>
      <c r="AR48" s="341">
        <f t="shared" si="16"/>
        <v>0</v>
      </c>
      <c r="AS48" s="330">
        <v>118.788</v>
      </c>
      <c r="AT48" s="342">
        <f t="shared" si="17"/>
        <v>2.2169999999999987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</row>
    <row r="49" spans="1:60" ht="11.25" customHeight="1">
      <c r="A49" s="114">
        <v>1997</v>
      </c>
      <c r="B49" s="373">
        <v>362.296</v>
      </c>
      <c r="C49" s="373"/>
      <c r="D49" s="373">
        <v>207.862</v>
      </c>
      <c r="F49" s="8">
        <v>95.552</v>
      </c>
      <c r="G49" s="8"/>
      <c r="H49" s="373">
        <v>121.868</v>
      </c>
      <c r="I49" s="373"/>
      <c r="J49" s="373">
        <v>102.295</v>
      </c>
      <c r="L49" s="8">
        <v>6.522999999999911</v>
      </c>
      <c r="N49" s="373">
        <v>-86.30599999999981</v>
      </c>
      <c r="O49" s="8">
        <v>896.3959999999998</v>
      </c>
      <c r="Q49" s="8">
        <v>810.09</v>
      </c>
      <c r="R49" s="152"/>
      <c r="S49" s="152"/>
      <c r="T49" s="152"/>
      <c r="U49" s="357"/>
      <c r="AB49" s="362"/>
      <c r="AC49" s="362"/>
      <c r="AD49" s="362"/>
      <c r="AE49" s="356"/>
      <c r="AF49" s="362"/>
      <c r="AG49" s="362"/>
      <c r="AH49" s="362"/>
      <c r="AI49" s="362"/>
      <c r="AJ49" s="356">
        <f t="shared" si="4"/>
        <v>-121.868</v>
      </c>
      <c r="AK49" s="93">
        <f t="shared" si="5"/>
        <v>0</v>
      </c>
      <c r="AL49" s="93">
        <f>O49-'F-5'!D49</f>
        <v>0</v>
      </c>
      <c r="AM49" s="331">
        <v>121.868</v>
      </c>
      <c r="AN49" s="332">
        <f t="shared" si="14"/>
        <v>0</v>
      </c>
      <c r="AO49" s="145">
        <v>95.552</v>
      </c>
      <c r="AP49" s="93">
        <f t="shared" si="15"/>
        <v>0</v>
      </c>
      <c r="AQ49" s="341">
        <v>362.296</v>
      </c>
      <c r="AR49" s="341">
        <f t="shared" si="16"/>
        <v>0</v>
      </c>
      <c r="AS49" s="330">
        <v>119.991</v>
      </c>
      <c r="AT49" s="342">
        <f t="shared" si="17"/>
        <v>1.8769999999999953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</row>
    <row r="50" spans="1:60" ht="11.25" customHeight="1">
      <c r="A50" s="114">
        <v>1998</v>
      </c>
      <c r="B50" s="373">
        <v>376.119</v>
      </c>
      <c r="C50" s="373"/>
      <c r="D50" s="373">
        <v>210.98</v>
      </c>
      <c r="F50" s="8">
        <v>101.234</v>
      </c>
      <c r="G50" s="8"/>
      <c r="H50" s="373">
        <v>121.63600000000001</v>
      </c>
      <c r="I50" s="373"/>
      <c r="J50" s="373">
        <v>105.01599999999999</v>
      </c>
      <c r="L50" s="8">
        <v>23.68299999999988</v>
      </c>
      <c r="N50" s="373">
        <v>-79.20499999999993</v>
      </c>
      <c r="O50" s="8">
        <v>938.6679999999999</v>
      </c>
      <c r="Q50" s="8">
        <v>859.463</v>
      </c>
      <c r="R50" s="152"/>
      <c r="S50" s="152"/>
      <c r="T50" s="152"/>
      <c r="U50" s="357"/>
      <c r="AB50" s="362"/>
      <c r="AC50" s="362"/>
      <c r="AD50" s="362"/>
      <c r="AE50" s="356"/>
      <c r="AF50" s="362"/>
      <c r="AG50" s="362"/>
      <c r="AH50" s="362"/>
      <c r="AI50" s="362"/>
      <c r="AJ50" s="356">
        <f t="shared" si="4"/>
        <v>-121.63600000000001</v>
      </c>
      <c r="AK50" s="93">
        <f t="shared" si="5"/>
        <v>0</v>
      </c>
      <c r="AL50" s="93">
        <f>O50-'F-5'!D50</f>
        <v>0</v>
      </c>
      <c r="AM50" s="331">
        <v>121.636</v>
      </c>
      <c r="AN50" s="332">
        <f t="shared" si="14"/>
        <v>0</v>
      </c>
      <c r="AO50" s="145">
        <v>101.234</v>
      </c>
      <c r="AP50" s="93">
        <f t="shared" si="15"/>
        <v>0</v>
      </c>
      <c r="AQ50" s="341">
        <v>376.119</v>
      </c>
      <c r="AR50" s="341">
        <f t="shared" si="16"/>
        <v>0</v>
      </c>
      <c r="AS50" s="330">
        <v>120.081</v>
      </c>
      <c r="AT50" s="342">
        <f t="shared" si="17"/>
        <v>1.5550000000000068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</row>
    <row r="51" spans="1:60" ht="11.25" customHeight="1">
      <c r="A51" s="114">
        <v>1999</v>
      </c>
      <c r="B51" s="373">
        <v>386.991</v>
      </c>
      <c r="C51" s="373"/>
      <c r="D51" s="373">
        <v>209.255</v>
      </c>
      <c r="F51" s="8">
        <v>108.042</v>
      </c>
      <c r="G51" s="8"/>
      <c r="H51" s="373">
        <v>128.615</v>
      </c>
      <c r="I51" s="373"/>
      <c r="J51" s="373">
        <v>105.09100000000001</v>
      </c>
      <c r="L51" s="8">
        <v>38.88099999999997</v>
      </c>
      <c r="N51" s="373">
        <v>-76.58300000000008</v>
      </c>
      <c r="O51" s="8">
        <v>976.875</v>
      </c>
      <c r="Q51" s="8">
        <v>900.2919999999999</v>
      </c>
      <c r="R51" s="152"/>
      <c r="S51" s="152"/>
      <c r="T51" s="152"/>
      <c r="U51" s="357"/>
      <c r="AB51" s="362"/>
      <c r="AC51" s="362"/>
      <c r="AD51" s="362"/>
      <c r="AE51" s="356"/>
      <c r="AF51" s="362"/>
      <c r="AG51" s="362"/>
      <c r="AH51" s="362"/>
      <c r="AI51" s="362"/>
      <c r="AJ51" s="356">
        <f t="shared" si="4"/>
        <v>-128.615</v>
      </c>
      <c r="AK51" s="93">
        <f t="shared" si="5"/>
        <v>0</v>
      </c>
      <c r="AL51" s="93">
        <f>O51-'F-5'!D51</f>
        <v>0</v>
      </c>
      <c r="AM51" s="331">
        <v>128.615</v>
      </c>
      <c r="AN51" s="332">
        <f t="shared" si="14"/>
        <v>0</v>
      </c>
      <c r="AO51" s="145">
        <v>108.042</v>
      </c>
      <c r="AP51" s="93">
        <f t="shared" si="15"/>
        <v>0</v>
      </c>
      <c r="AQ51" s="341">
        <v>386.991</v>
      </c>
      <c r="AR51" s="341">
        <f t="shared" si="16"/>
        <v>0</v>
      </c>
      <c r="AS51" s="330">
        <v>126.264</v>
      </c>
      <c r="AT51" s="342">
        <f t="shared" si="17"/>
        <v>2.3510000000000133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</row>
    <row r="52" spans="1:60" ht="6" customHeight="1">
      <c r="A52" s="114"/>
      <c r="B52" s="373"/>
      <c r="C52" s="373"/>
      <c r="D52" s="373"/>
      <c r="F52" s="8"/>
      <c r="G52" s="8"/>
      <c r="H52" s="373"/>
      <c r="I52" s="373"/>
      <c r="J52" s="373"/>
      <c r="N52" s="373"/>
      <c r="Q52" s="8"/>
      <c r="R52" s="152"/>
      <c r="S52" s="152"/>
      <c r="T52" s="152"/>
      <c r="U52" s="357"/>
      <c r="AB52" s="362"/>
      <c r="AC52" s="362"/>
      <c r="AD52" s="362"/>
      <c r="AE52" s="362"/>
      <c r="AF52" s="362"/>
      <c r="AG52" s="362"/>
      <c r="AH52" s="362"/>
      <c r="AI52" s="362"/>
      <c r="AJ52" s="355"/>
      <c r="AK52" s="93"/>
      <c r="AL52" s="93"/>
      <c r="AM52" s="331"/>
      <c r="AN52" s="332"/>
      <c r="AO52" s="145"/>
      <c r="AP52" s="93"/>
      <c r="AQ52" s="341"/>
      <c r="AR52" s="341"/>
      <c r="AS52" s="330"/>
      <c r="AT52" s="342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</row>
    <row r="53" spans="1:60" ht="11.25" customHeight="1">
      <c r="A53" s="114">
        <v>2000</v>
      </c>
      <c r="B53" s="373">
        <v>406.048</v>
      </c>
      <c r="C53" s="373"/>
      <c r="D53" s="377">
        <v>216.02200000000002</v>
      </c>
      <c r="E53" s="132"/>
      <c r="F53" s="8">
        <v>117.921</v>
      </c>
      <c r="G53" s="8"/>
      <c r="H53" s="378">
        <v>133.541</v>
      </c>
      <c r="I53" s="378"/>
      <c r="J53" s="373">
        <v>113.75</v>
      </c>
      <c r="L53" s="8">
        <v>42.69999999999982</v>
      </c>
      <c r="N53" s="373">
        <v>-78.55000000000018</v>
      </c>
      <c r="O53" s="8">
        <v>1029.982</v>
      </c>
      <c r="Q53" s="8">
        <v>951.4319999999998</v>
      </c>
      <c r="R53" s="152"/>
      <c r="S53" s="152"/>
      <c r="T53" s="152"/>
      <c r="U53" s="357"/>
      <c r="AB53" s="362"/>
      <c r="AC53" s="362"/>
      <c r="AD53" s="362"/>
      <c r="AE53" s="356"/>
      <c r="AF53" s="362"/>
      <c r="AG53" s="362"/>
      <c r="AH53" s="362"/>
      <c r="AI53" s="362"/>
      <c r="AJ53" s="356">
        <f t="shared" si="4"/>
        <v>-133.541</v>
      </c>
      <c r="AK53" s="93">
        <f t="shared" si="5"/>
        <v>0</v>
      </c>
      <c r="AL53" s="93">
        <f>O53-'F-5'!D53</f>
        <v>0</v>
      </c>
      <c r="AM53" s="331">
        <v>133.541</v>
      </c>
      <c r="AN53" s="332">
        <f>H53-AM53</f>
        <v>0</v>
      </c>
      <c r="AO53" s="145">
        <v>117.921</v>
      </c>
      <c r="AP53" s="93">
        <f aca="true" t="shared" si="18" ref="AP53:AP58">F53-AO53</f>
        <v>0</v>
      </c>
      <c r="AQ53" s="341">
        <v>406.048</v>
      </c>
      <c r="AR53" s="341">
        <f aca="true" t="shared" si="19" ref="AR53:AR58">B53-AQ53</f>
        <v>0</v>
      </c>
      <c r="AS53" s="330">
        <v>130.432</v>
      </c>
      <c r="AT53" s="342">
        <f aca="true" t="shared" si="20" ref="AT53:AT58">H53-AS53</f>
        <v>3.109000000000009</v>
      </c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</row>
    <row r="54" spans="1:60" ht="11.25" customHeight="1">
      <c r="A54" s="114">
        <v>2001</v>
      </c>
      <c r="B54" s="373">
        <v>429.368</v>
      </c>
      <c r="C54" s="373"/>
      <c r="D54" s="377">
        <v>237.859</v>
      </c>
      <c r="E54" s="132"/>
      <c r="F54" s="8">
        <v>129.374</v>
      </c>
      <c r="G54" s="8"/>
      <c r="H54" s="373">
        <v>142.69</v>
      </c>
      <c r="I54" s="373"/>
      <c r="J54" s="377">
        <v>116.31299999999999</v>
      </c>
      <c r="K54" s="132"/>
      <c r="L54" s="8">
        <v>38.92300000000023</v>
      </c>
      <c r="N54" s="373">
        <v>-86.83</v>
      </c>
      <c r="O54" s="8">
        <v>1094.527</v>
      </c>
      <c r="Q54" s="8">
        <v>1007.697</v>
      </c>
      <c r="R54" s="152"/>
      <c r="S54" s="152"/>
      <c r="T54" s="152"/>
      <c r="U54" s="357"/>
      <c r="AB54" s="362"/>
      <c r="AC54" s="362"/>
      <c r="AD54" s="362"/>
      <c r="AE54" s="356"/>
      <c r="AF54" s="362"/>
      <c r="AG54" s="362"/>
      <c r="AH54" s="362"/>
      <c r="AI54" s="362"/>
      <c r="AJ54" s="356">
        <f t="shared" si="4"/>
        <v>-142.69</v>
      </c>
      <c r="AK54" s="93">
        <f t="shared" si="5"/>
        <v>0</v>
      </c>
      <c r="AL54" s="93">
        <f>O54-'F-5'!D54</f>
        <v>0</v>
      </c>
      <c r="AM54" s="331">
        <v>142.69</v>
      </c>
      <c r="AN54" s="332">
        <f>H54-AM54</f>
        <v>0</v>
      </c>
      <c r="AO54" s="145">
        <v>129.374</v>
      </c>
      <c r="AP54" s="93">
        <f t="shared" si="18"/>
        <v>0</v>
      </c>
      <c r="AQ54" s="341">
        <v>429.368</v>
      </c>
      <c r="AR54" s="341">
        <f t="shared" si="19"/>
        <v>0</v>
      </c>
      <c r="AS54" s="330">
        <v>139.24</v>
      </c>
      <c r="AT54" s="342">
        <f t="shared" si="20"/>
        <v>3.4499999999999886</v>
      </c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</row>
    <row r="55" spans="1:60" ht="11.25" customHeight="1">
      <c r="A55" s="114">
        <v>2002</v>
      </c>
      <c r="B55" s="373">
        <v>452.073</v>
      </c>
      <c r="C55" s="373"/>
      <c r="D55" s="377">
        <v>253.68200000000002</v>
      </c>
      <c r="E55" s="132"/>
      <c r="F55" s="8">
        <v>147.512</v>
      </c>
      <c r="G55" s="8"/>
      <c r="H55" s="373">
        <v>179.933</v>
      </c>
      <c r="I55" s="373"/>
      <c r="J55" s="377">
        <v>124.879</v>
      </c>
      <c r="K55" s="132"/>
      <c r="L55" s="8">
        <v>38.771999999999935</v>
      </c>
      <c r="N55" s="373">
        <v>-90.966</v>
      </c>
      <c r="O55" s="8">
        <v>1196.8509999999999</v>
      </c>
      <c r="Q55" s="8">
        <v>1105.885</v>
      </c>
      <c r="R55" s="152"/>
      <c r="S55" s="152"/>
      <c r="T55" s="152"/>
      <c r="U55" s="357"/>
      <c r="AB55" s="362"/>
      <c r="AC55" s="362"/>
      <c r="AD55" s="362"/>
      <c r="AE55" s="356"/>
      <c r="AF55" s="362"/>
      <c r="AG55" s="362"/>
      <c r="AH55" s="362"/>
      <c r="AI55" s="362"/>
      <c r="AJ55" s="356">
        <f t="shared" si="4"/>
        <v>-179.933</v>
      </c>
      <c r="AK55" s="93">
        <f t="shared" si="5"/>
        <v>0</v>
      </c>
      <c r="AL55" s="93">
        <f>O55-'F-5'!D55</f>
        <v>0</v>
      </c>
      <c r="AM55" s="331">
        <v>179.933</v>
      </c>
      <c r="AN55" s="332">
        <f>H55-AM55</f>
        <v>0</v>
      </c>
      <c r="AO55" s="145">
        <v>147.512</v>
      </c>
      <c r="AP55" s="93">
        <f t="shared" si="18"/>
        <v>0</v>
      </c>
      <c r="AQ55" s="341">
        <v>452.073</v>
      </c>
      <c r="AR55" s="341">
        <f t="shared" si="19"/>
        <v>0</v>
      </c>
      <c r="AS55" s="330">
        <v>172.092</v>
      </c>
      <c r="AT55" s="342">
        <f t="shared" si="20"/>
        <v>7.84099999999998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</row>
    <row r="56" spans="1:60" ht="11.25" customHeight="1">
      <c r="A56" s="31">
        <v>2003</v>
      </c>
      <c r="B56" s="373">
        <v>470.453</v>
      </c>
      <c r="C56" s="373"/>
      <c r="D56" s="377">
        <v>274.15</v>
      </c>
      <c r="E56" s="132"/>
      <c r="F56" s="8">
        <v>160.693</v>
      </c>
      <c r="G56" s="67"/>
      <c r="H56" s="376">
        <v>196.214</v>
      </c>
      <c r="I56" s="376"/>
      <c r="J56" s="379">
        <v>129.364</v>
      </c>
      <c r="K56" s="282"/>
      <c r="L56" s="67">
        <v>50.95</v>
      </c>
      <c r="M56" s="67"/>
      <c r="N56" s="373">
        <v>-100.192</v>
      </c>
      <c r="O56" s="67">
        <v>1281.824</v>
      </c>
      <c r="P56" s="67"/>
      <c r="Q56" s="8">
        <v>1181.632</v>
      </c>
      <c r="R56" s="152"/>
      <c r="S56" s="152"/>
      <c r="T56" s="152"/>
      <c r="U56" s="357"/>
      <c r="AB56" s="362"/>
      <c r="AC56" s="362"/>
      <c r="AD56" s="362"/>
      <c r="AE56" s="356"/>
      <c r="AF56" s="362"/>
      <c r="AG56" s="362"/>
      <c r="AH56" s="362"/>
      <c r="AI56" s="362"/>
      <c r="AJ56" s="356">
        <f t="shared" si="4"/>
        <v>-196.214</v>
      </c>
      <c r="AK56" s="93">
        <f t="shared" si="5"/>
        <v>0</v>
      </c>
      <c r="AL56" s="93">
        <f>O56-'F-5'!D56</f>
        <v>0</v>
      </c>
      <c r="AM56" s="331">
        <v>195.575</v>
      </c>
      <c r="AN56" s="332">
        <f>H56-AM56</f>
        <v>0.63900000000001</v>
      </c>
      <c r="AO56" s="145">
        <v>160.693</v>
      </c>
      <c r="AP56" s="93">
        <f t="shared" si="18"/>
        <v>0</v>
      </c>
      <c r="AQ56" s="341">
        <v>470.453</v>
      </c>
      <c r="AR56" s="341">
        <f t="shared" si="19"/>
        <v>0</v>
      </c>
      <c r="AS56" s="330">
        <v>186.378</v>
      </c>
      <c r="AT56" s="342">
        <f t="shared" si="20"/>
        <v>9.836000000000013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</row>
    <row r="57" spans="1:59" ht="11.25" customHeight="1">
      <c r="A57" s="31">
        <v>2004</v>
      </c>
      <c r="B57" s="373">
        <v>491.537</v>
      </c>
      <c r="C57" s="373"/>
      <c r="D57" s="377">
        <v>297.03</v>
      </c>
      <c r="E57" s="132"/>
      <c r="F57" s="8">
        <v>176.231</v>
      </c>
      <c r="G57" s="67"/>
      <c r="H57" s="376">
        <v>190.653</v>
      </c>
      <c r="I57" s="376"/>
      <c r="J57" s="379">
        <v>135.025</v>
      </c>
      <c r="K57" s="282"/>
      <c r="L57" s="67">
        <v>55.53899999999999</v>
      </c>
      <c r="M57" s="67"/>
      <c r="N57" s="373">
        <v>-108.715</v>
      </c>
      <c r="O57" s="67">
        <v>1346.015</v>
      </c>
      <c r="P57" s="67"/>
      <c r="Q57" s="8">
        <v>1237.3</v>
      </c>
      <c r="R57" s="152"/>
      <c r="S57" s="152"/>
      <c r="T57" s="152"/>
      <c r="U57" s="357"/>
      <c r="AB57" s="362"/>
      <c r="AC57" s="362"/>
      <c r="AD57" s="362"/>
      <c r="AE57" s="356"/>
      <c r="AF57" s="362"/>
      <c r="AG57" s="362"/>
      <c r="AH57" s="362"/>
      <c r="AI57" s="362"/>
      <c r="AJ57" s="356">
        <f t="shared" si="4"/>
        <v>-190.653</v>
      </c>
      <c r="AK57" s="93">
        <f>+SUM(B57:L57)-O57</f>
        <v>0</v>
      </c>
      <c r="AL57" s="93">
        <f>O57-'F-5'!D57</f>
        <v>0</v>
      </c>
      <c r="AM57" s="145"/>
      <c r="AN57" s="145"/>
      <c r="AO57" s="145">
        <v>176.231</v>
      </c>
      <c r="AP57" s="93">
        <f t="shared" si="18"/>
        <v>0</v>
      </c>
      <c r="AQ57" s="341">
        <v>491.537</v>
      </c>
      <c r="AR57" s="341">
        <f t="shared" si="19"/>
        <v>0</v>
      </c>
      <c r="AS57" s="330">
        <v>178.005</v>
      </c>
      <c r="AT57" s="342">
        <f t="shared" si="20"/>
        <v>12.647999999999996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</row>
    <row r="58" spans="1:59" ht="11.25" customHeight="1">
      <c r="A58" s="31">
        <v>2005</v>
      </c>
      <c r="B58" s="373">
        <v>518.712</v>
      </c>
      <c r="C58" s="373"/>
      <c r="D58" s="377">
        <v>332.577</v>
      </c>
      <c r="E58" s="132"/>
      <c r="F58" s="8">
        <v>181.72</v>
      </c>
      <c r="G58" s="67"/>
      <c r="H58" s="373">
        <v>195.93099999999998</v>
      </c>
      <c r="I58" s="376"/>
      <c r="J58" s="376">
        <v>147.617</v>
      </c>
      <c r="K58" s="333"/>
      <c r="L58" s="67">
        <v>69.04199999999992</v>
      </c>
      <c r="M58" s="67"/>
      <c r="N58" s="373">
        <v>-125.831</v>
      </c>
      <c r="O58" s="67">
        <v>1445.599</v>
      </c>
      <c r="P58" s="67"/>
      <c r="Q58" s="8">
        <v>1319.768</v>
      </c>
      <c r="R58" s="152"/>
      <c r="S58" s="152"/>
      <c r="T58" s="152"/>
      <c r="U58" s="357"/>
      <c r="AB58" s="362"/>
      <c r="AC58" s="362"/>
      <c r="AD58" s="362"/>
      <c r="AE58" s="356"/>
      <c r="AF58" s="362"/>
      <c r="AG58" s="362"/>
      <c r="AH58" s="362"/>
      <c r="AI58" s="362"/>
      <c r="AJ58" s="356">
        <f t="shared" si="4"/>
        <v>-195.93099999999998</v>
      </c>
      <c r="AK58" s="93">
        <f>+SUM(B58:L58)-O58</f>
        <v>0</v>
      </c>
      <c r="AL58" s="93">
        <f>O58-'F-5'!D58</f>
        <v>0</v>
      </c>
      <c r="AM58" s="145"/>
      <c r="AN58" s="145"/>
      <c r="AO58" s="145">
        <v>181.72</v>
      </c>
      <c r="AP58" s="93">
        <f t="shared" si="18"/>
        <v>0</v>
      </c>
      <c r="AQ58" s="341">
        <v>518.712</v>
      </c>
      <c r="AR58" s="341">
        <f t="shared" si="19"/>
        <v>0</v>
      </c>
      <c r="AS58" s="330">
        <v>178.108</v>
      </c>
      <c r="AT58" s="342">
        <f t="shared" si="20"/>
        <v>17.82299999999998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</row>
    <row r="59" spans="1:59" ht="11.25" customHeight="1">
      <c r="A59" s="31">
        <v>2006</v>
      </c>
      <c r="B59" s="373">
        <v>543.911</v>
      </c>
      <c r="C59" s="8"/>
      <c r="D59" s="8">
        <v>373.753</v>
      </c>
      <c r="E59" s="132"/>
      <c r="F59" s="8">
        <v>180.625</v>
      </c>
      <c r="G59" s="67"/>
      <c r="H59" s="8">
        <v>199.22699999999998</v>
      </c>
      <c r="I59" s="67"/>
      <c r="J59" s="8">
        <v>149.41600000000003</v>
      </c>
      <c r="K59" s="333"/>
      <c r="L59" s="67">
        <v>105.78199999999993</v>
      </c>
      <c r="M59" s="67"/>
      <c r="N59" s="373">
        <v>-140.582</v>
      </c>
      <c r="O59" s="67">
        <v>1552.714</v>
      </c>
      <c r="P59" s="67"/>
      <c r="Q59" s="8">
        <v>1412.132</v>
      </c>
      <c r="R59" s="152"/>
      <c r="S59" s="152"/>
      <c r="T59" s="152"/>
      <c r="U59" s="357"/>
      <c r="AB59" s="362"/>
      <c r="AC59" s="362"/>
      <c r="AD59" s="362"/>
      <c r="AE59" s="362"/>
      <c r="AF59" s="362"/>
      <c r="AG59" s="362"/>
      <c r="AH59" s="362"/>
      <c r="AI59" s="362"/>
      <c r="AJ59" s="355"/>
      <c r="AK59" s="93">
        <f>+SUM(B59:L59)-O59</f>
        <v>0</v>
      </c>
      <c r="AL59" s="93">
        <f>O59-'F-5'!D59</f>
        <v>0</v>
      </c>
      <c r="AM59" s="145"/>
      <c r="AN59" s="145"/>
      <c r="AO59" s="145">
        <v>181.72</v>
      </c>
      <c r="AP59" s="93">
        <f>F59-AO59</f>
        <v>-1.0949999999999989</v>
      </c>
      <c r="AQ59" s="341">
        <v>518.712</v>
      </c>
      <c r="AR59" s="341">
        <f>B59-AQ59</f>
        <v>25.198999999999955</v>
      </c>
      <c r="AS59" s="330">
        <v>178.108</v>
      </c>
      <c r="AT59" s="342">
        <f>H59-AS59</f>
        <v>21.11899999999997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</row>
    <row r="60" spans="1:59" ht="11.25" customHeight="1">
      <c r="A60" s="31">
        <v>2007</v>
      </c>
      <c r="B60" s="8">
        <v>581.442</v>
      </c>
      <c r="C60" s="8"/>
      <c r="D60" s="8">
        <v>436</v>
      </c>
      <c r="E60" s="132"/>
      <c r="F60" s="8">
        <v>190.624</v>
      </c>
      <c r="G60" s="67"/>
      <c r="H60" s="8">
        <v>202.397</v>
      </c>
      <c r="I60" s="67"/>
      <c r="J60" s="8">
        <v>158.676</v>
      </c>
      <c r="K60" s="333"/>
      <c r="L60" s="67">
        <v>59.345</v>
      </c>
      <c r="M60" s="67"/>
      <c r="N60" s="373">
        <v>-177.4</v>
      </c>
      <c r="O60" s="67">
        <v>1628.484</v>
      </c>
      <c r="P60" s="67"/>
      <c r="Q60" s="8">
        <v>1451.0839999999998</v>
      </c>
      <c r="R60" s="152"/>
      <c r="S60" s="152"/>
      <c r="T60" s="152"/>
      <c r="U60" s="357"/>
      <c r="AB60" s="362"/>
      <c r="AC60" s="362"/>
      <c r="AD60" s="362"/>
      <c r="AE60" s="362"/>
      <c r="AF60" s="362"/>
      <c r="AG60" s="362"/>
      <c r="AH60" s="362"/>
      <c r="AI60" s="362"/>
      <c r="AJ60" s="355"/>
      <c r="AK60" s="93"/>
      <c r="AL60" s="93"/>
      <c r="AM60" s="145"/>
      <c r="AN60" s="145"/>
      <c r="AO60" s="145"/>
      <c r="AP60" s="93"/>
      <c r="AQ60" s="341"/>
      <c r="AR60" s="341"/>
      <c r="AS60" s="330"/>
      <c r="AT60" s="342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</row>
    <row r="61" spans="1:59" ht="11.25" customHeight="1">
      <c r="A61" s="31">
        <v>2008</v>
      </c>
      <c r="B61" s="373">
        <v>612.111</v>
      </c>
      <c r="C61" s="373"/>
      <c r="D61" s="373">
        <v>455.413</v>
      </c>
      <c r="E61" s="377"/>
      <c r="F61" s="373">
        <v>226.669</v>
      </c>
      <c r="G61" s="376"/>
      <c r="H61" s="373">
        <v>227.849</v>
      </c>
      <c r="I61" s="376"/>
      <c r="J61" s="373">
        <v>129.308</v>
      </c>
      <c r="K61" s="333"/>
      <c r="L61" s="67">
        <v>137.17599999999948</v>
      </c>
      <c r="M61" s="67"/>
      <c r="N61" s="373">
        <v>-191.797</v>
      </c>
      <c r="O61" s="67">
        <v>1788.5259999999994</v>
      </c>
      <c r="P61" s="67"/>
      <c r="Q61" s="8">
        <v>1596.7289999999994</v>
      </c>
      <c r="R61" s="152"/>
      <c r="S61" s="152"/>
      <c r="T61" s="152"/>
      <c r="U61" s="357"/>
      <c r="AB61" s="362"/>
      <c r="AC61" s="362"/>
      <c r="AD61" s="362"/>
      <c r="AE61" s="362"/>
      <c r="AF61" s="362"/>
      <c r="AG61" s="362"/>
      <c r="AH61" s="362"/>
      <c r="AI61" s="362"/>
      <c r="AJ61" s="355"/>
      <c r="AK61" s="93"/>
      <c r="AL61" s="93"/>
      <c r="AM61" s="145"/>
      <c r="AN61" s="145"/>
      <c r="AO61" s="145"/>
      <c r="AP61" s="93"/>
      <c r="AQ61" s="341"/>
      <c r="AR61" s="341"/>
      <c r="AS61" s="330"/>
      <c r="AT61" s="342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</row>
    <row r="62" spans="1:59" ht="3" customHeight="1" thickBot="1">
      <c r="A62" s="34"/>
      <c r="B62" s="52"/>
      <c r="C62" s="52"/>
      <c r="D62" s="33"/>
      <c r="E62" s="33"/>
      <c r="F62" s="115"/>
      <c r="G62" s="115"/>
      <c r="H62" s="115"/>
      <c r="I62" s="115"/>
      <c r="J62" s="155"/>
      <c r="K62" s="155"/>
      <c r="L62" s="122"/>
      <c r="M62" s="122"/>
      <c r="N62" s="115"/>
      <c r="O62" s="122"/>
      <c r="P62" s="122"/>
      <c r="Q62" s="109"/>
      <c r="R62" s="109"/>
      <c r="S62" s="48"/>
      <c r="T62" s="48"/>
      <c r="U62" s="365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34"/>
      <c r="AK62" s="93"/>
      <c r="AL62" s="93"/>
      <c r="AM62" s="145"/>
      <c r="AN62" s="145"/>
      <c r="AO62" s="121"/>
      <c r="AP62" s="145"/>
      <c r="AQ62" s="145"/>
      <c r="AR62" s="342"/>
      <c r="AS62" s="145"/>
      <c r="AT62" s="342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</row>
    <row r="63" spans="1:59" s="39" customFormat="1" ht="15" customHeight="1">
      <c r="A63" s="165"/>
      <c r="B63" s="59"/>
      <c r="C63" s="59"/>
      <c r="D63" s="57"/>
      <c r="E63" s="57"/>
      <c r="F63" s="59"/>
      <c r="G63" s="59"/>
      <c r="H63" s="59"/>
      <c r="I63" s="59"/>
      <c r="J63" s="57"/>
      <c r="K63" s="57"/>
      <c r="L63" s="57"/>
      <c r="M63" s="57"/>
      <c r="N63" s="59"/>
      <c r="O63" s="57"/>
      <c r="P63" s="57"/>
      <c r="Q63" s="166"/>
      <c r="R63" s="166"/>
      <c r="S63" s="158"/>
      <c r="T63" s="158"/>
      <c r="U63" s="363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53"/>
      <c r="AK63" s="156"/>
      <c r="AL63" s="156"/>
      <c r="AM63" s="156"/>
      <c r="AN63" s="156"/>
      <c r="AO63" s="327"/>
      <c r="AP63" s="156"/>
      <c r="AQ63" s="156"/>
      <c r="AR63" s="343"/>
      <c r="AS63" s="156"/>
      <c r="AT63" s="343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</row>
    <row r="64" spans="1:59" s="41" customFormat="1" ht="11.25" customHeight="1">
      <c r="A64" s="157" t="s">
        <v>50</v>
      </c>
      <c r="B64" s="44"/>
      <c r="C64" s="44"/>
      <c r="D64" s="42"/>
      <c r="E64" s="42"/>
      <c r="F64" s="44"/>
      <c r="G64" s="44"/>
      <c r="H64" s="44"/>
      <c r="I64" s="44"/>
      <c r="J64" s="42"/>
      <c r="K64" s="42"/>
      <c r="L64" s="42"/>
      <c r="M64" s="42"/>
      <c r="N64" s="44"/>
      <c r="O64" s="42"/>
      <c r="P64" s="42"/>
      <c r="Q64" s="158"/>
      <c r="R64" s="158"/>
      <c r="S64" s="158"/>
      <c r="T64" s="158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52"/>
      <c r="AK64" s="149"/>
      <c r="AL64" s="149"/>
      <c r="AM64" s="149"/>
      <c r="AN64" s="149"/>
      <c r="AO64" s="328"/>
      <c r="AP64" s="149"/>
      <c r="AQ64" s="149"/>
      <c r="AR64" s="344"/>
      <c r="AS64" s="149"/>
      <c r="AT64" s="344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</row>
    <row r="65" spans="1:59" s="41" customFormat="1" ht="11.25" customHeight="1">
      <c r="A65" s="157"/>
      <c r="B65" s="44"/>
      <c r="C65" s="44"/>
      <c r="D65" s="42"/>
      <c r="E65" s="42"/>
      <c r="F65" s="44"/>
      <c r="G65" s="44"/>
      <c r="H65" s="44"/>
      <c r="I65" s="44"/>
      <c r="J65" s="42"/>
      <c r="K65" s="42"/>
      <c r="L65" s="42"/>
      <c r="M65" s="42"/>
      <c r="N65" s="44"/>
      <c r="O65" s="42"/>
      <c r="P65" s="42"/>
      <c r="Q65" s="158"/>
      <c r="R65" s="158"/>
      <c r="S65" s="158"/>
      <c r="T65" s="158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52"/>
      <c r="AK65" s="149"/>
      <c r="AL65" s="149"/>
      <c r="AM65" s="149"/>
      <c r="AN65" s="149"/>
      <c r="AO65" s="328"/>
      <c r="AP65" s="149"/>
      <c r="AQ65" s="149"/>
      <c r="AR65" s="344"/>
      <c r="AS65" s="149"/>
      <c r="AT65" s="344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</row>
    <row r="66" spans="1:46" s="160" customFormat="1" ht="11.25" customHeight="1">
      <c r="A66" s="160" t="s">
        <v>85</v>
      </c>
      <c r="E66" s="161"/>
      <c r="F66" s="161"/>
      <c r="K66" s="162"/>
      <c r="L66" s="162"/>
      <c r="M66" s="163"/>
      <c r="N66" s="163"/>
      <c r="O66" s="163"/>
      <c r="P66" s="163"/>
      <c r="R66" s="164"/>
      <c r="S66" s="164"/>
      <c r="T66" s="164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164"/>
      <c r="AO66" s="329"/>
      <c r="AR66" s="345"/>
      <c r="AT66" s="345"/>
    </row>
    <row r="67" spans="1:46" s="160" customFormat="1" ht="11.25" customHeight="1">
      <c r="A67" s="160" t="s">
        <v>70</v>
      </c>
      <c r="E67" s="161"/>
      <c r="F67" s="161"/>
      <c r="K67" s="162"/>
      <c r="L67" s="162"/>
      <c r="M67" s="163"/>
      <c r="N67" s="163"/>
      <c r="O67" s="163"/>
      <c r="P67" s="163"/>
      <c r="R67" s="164"/>
      <c r="S67" s="164"/>
      <c r="T67" s="164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164"/>
      <c r="AO67" s="329"/>
      <c r="AR67" s="345"/>
      <c r="AT67" s="345"/>
    </row>
    <row r="68" spans="1:60" s="47" customFormat="1" ht="11.25" customHeight="1">
      <c r="A68" s="119"/>
      <c r="B68" s="20"/>
      <c r="C68" s="20"/>
      <c r="D68" s="48"/>
      <c r="E68" s="48"/>
      <c r="F68" s="20"/>
      <c r="G68" s="20"/>
      <c r="H68" s="20"/>
      <c r="I68" s="20"/>
      <c r="J68" s="48"/>
      <c r="K68" s="48"/>
      <c r="L68" s="48"/>
      <c r="M68" s="48"/>
      <c r="N68" s="20"/>
      <c r="O68" s="48"/>
      <c r="P68" s="48"/>
      <c r="Q68" s="48"/>
      <c r="R68" s="48"/>
      <c r="S68" s="48"/>
      <c r="T68" s="48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54"/>
      <c r="AK68" s="148"/>
      <c r="AL68" s="148"/>
      <c r="AM68" s="148"/>
      <c r="AN68" s="148"/>
      <c r="AO68" s="125"/>
      <c r="AP68" s="148"/>
      <c r="AQ68" s="148"/>
      <c r="AR68" s="346"/>
      <c r="AS68" s="148"/>
      <c r="AT68" s="346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ht="12" customHeight="1">
      <c r="A69" s="114"/>
      <c r="B69" s="16"/>
      <c r="C69" s="16"/>
      <c r="D69" s="109"/>
      <c r="E69" s="109"/>
      <c r="F69" s="16"/>
      <c r="G69" s="16"/>
      <c r="H69" s="16"/>
      <c r="I69" s="16"/>
      <c r="J69" s="109"/>
      <c r="K69" s="109"/>
      <c r="L69" s="109"/>
      <c r="M69" s="109"/>
      <c r="N69" s="16"/>
      <c r="O69" s="109"/>
      <c r="P69" s="109"/>
      <c r="Q69" s="109"/>
      <c r="R69" s="109"/>
      <c r="S69" s="109"/>
      <c r="T69" s="109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34"/>
      <c r="AK69" s="145"/>
      <c r="AL69" s="145"/>
      <c r="AM69" s="145"/>
      <c r="AN69" s="145"/>
      <c r="AO69" s="121"/>
      <c r="AP69" s="145"/>
      <c r="AQ69" s="145"/>
      <c r="AR69" s="342"/>
      <c r="AS69" s="145"/>
      <c r="AT69" s="342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</row>
    <row r="70" spans="1:60" ht="12.75">
      <c r="A70" s="114"/>
      <c r="B70" s="16"/>
      <c r="C70" s="16"/>
      <c r="D70" s="109"/>
      <c r="E70" s="109"/>
      <c r="F70" s="16"/>
      <c r="G70" s="16"/>
      <c r="H70" s="16"/>
      <c r="I70" s="16"/>
      <c r="J70" s="109"/>
      <c r="K70" s="109"/>
      <c r="L70" s="109"/>
      <c r="M70" s="109"/>
      <c r="N70" s="16"/>
      <c r="O70" s="109"/>
      <c r="P70" s="109"/>
      <c r="Q70" s="109"/>
      <c r="R70" s="109"/>
      <c r="S70" s="109"/>
      <c r="T70" s="109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34"/>
      <c r="AK70" s="145"/>
      <c r="AL70" s="145"/>
      <c r="AM70" s="145"/>
      <c r="AN70" s="145"/>
      <c r="AO70" s="121"/>
      <c r="AP70" s="145"/>
      <c r="AQ70" s="145"/>
      <c r="AR70" s="342"/>
      <c r="AS70" s="145"/>
      <c r="AT70" s="342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</row>
    <row r="71" spans="1:60" ht="12.75">
      <c r="A71" s="114"/>
      <c r="B71" s="16"/>
      <c r="C71" s="16"/>
      <c r="D71" s="109"/>
      <c r="E71" s="109"/>
      <c r="F71" s="16"/>
      <c r="G71" s="16"/>
      <c r="H71" s="16"/>
      <c r="I71" s="16"/>
      <c r="J71" s="109"/>
      <c r="K71" s="109"/>
      <c r="L71" s="109"/>
      <c r="M71" s="109"/>
      <c r="N71" s="16"/>
      <c r="O71" s="109"/>
      <c r="P71" s="109"/>
      <c r="Q71" s="109"/>
      <c r="R71" s="109"/>
      <c r="S71" s="109"/>
      <c r="T71" s="109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34"/>
      <c r="AK71" s="145"/>
      <c r="AL71" s="145"/>
      <c r="AM71" s="145"/>
      <c r="AN71" s="145"/>
      <c r="AO71" s="121"/>
      <c r="AP71" s="145"/>
      <c r="AQ71" s="145"/>
      <c r="AR71" s="342"/>
      <c r="AS71" s="145"/>
      <c r="AT71" s="342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</row>
    <row r="72" spans="1:60" ht="12.75">
      <c r="A72" s="114"/>
      <c r="B72" s="16"/>
      <c r="C72" s="16"/>
      <c r="D72" s="109"/>
      <c r="E72" s="109"/>
      <c r="F72" s="16"/>
      <c r="G72" s="16"/>
      <c r="H72" s="16"/>
      <c r="I72" s="16"/>
      <c r="J72" s="109"/>
      <c r="K72" s="109"/>
      <c r="L72" s="109"/>
      <c r="M72" s="109"/>
      <c r="N72" s="16"/>
      <c r="O72" s="109"/>
      <c r="P72" s="109"/>
      <c r="Q72" s="109"/>
      <c r="R72" s="109"/>
      <c r="S72" s="109"/>
      <c r="T72" s="109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34"/>
      <c r="AK72" s="145"/>
      <c r="AL72" s="145"/>
      <c r="AM72" s="145"/>
      <c r="AN72" s="145"/>
      <c r="AO72" s="121"/>
      <c r="AP72" s="145"/>
      <c r="AQ72" s="145"/>
      <c r="AR72" s="342"/>
      <c r="AS72" s="145"/>
      <c r="AT72" s="342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</row>
    <row r="73" spans="1:60" ht="12.75">
      <c r="A73" s="85" t="s">
        <v>88</v>
      </c>
      <c r="B73" s="340">
        <f>'F-1'!B71</f>
        <v>39826.58221064815</v>
      </c>
      <c r="C73" s="16"/>
      <c r="D73" s="109"/>
      <c r="E73" s="109"/>
      <c r="F73" s="16"/>
      <c r="G73" s="16"/>
      <c r="H73" s="16"/>
      <c r="I73" s="16"/>
      <c r="J73" s="109"/>
      <c r="K73" s="109"/>
      <c r="L73" s="109"/>
      <c r="M73" s="109"/>
      <c r="N73" s="16"/>
      <c r="O73" s="109"/>
      <c r="P73" s="109"/>
      <c r="Q73" s="109"/>
      <c r="R73" s="109"/>
      <c r="S73" s="109"/>
      <c r="T73" s="109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34"/>
      <c r="AK73" s="145"/>
      <c r="AL73" s="145"/>
      <c r="AM73" s="145"/>
      <c r="AN73" s="145"/>
      <c r="AO73" s="121"/>
      <c r="AP73" s="145"/>
      <c r="AQ73" s="145"/>
      <c r="AR73" s="342"/>
      <c r="AS73" s="145"/>
      <c r="AT73" s="342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</row>
    <row r="74" spans="1:60" ht="12.75">
      <c r="A74" s="114"/>
      <c r="B74" s="16"/>
      <c r="C74" s="16"/>
      <c r="D74" s="109"/>
      <c r="E74" s="109"/>
      <c r="F74" s="16"/>
      <c r="G74" s="16"/>
      <c r="H74" s="16"/>
      <c r="I74" s="16"/>
      <c r="J74" s="109"/>
      <c r="K74" s="109"/>
      <c r="L74" s="109"/>
      <c r="M74" s="109"/>
      <c r="N74" s="16"/>
      <c r="O74" s="109"/>
      <c r="P74" s="109"/>
      <c r="Q74" s="109"/>
      <c r="R74" s="109"/>
      <c r="S74" s="109"/>
      <c r="T74" s="109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34"/>
      <c r="AK74" s="145"/>
      <c r="AL74" s="145"/>
      <c r="AM74" s="145"/>
      <c r="AN74" s="145"/>
      <c r="AO74" s="121"/>
      <c r="AP74" s="145"/>
      <c r="AQ74" s="145"/>
      <c r="AR74" s="342"/>
      <c r="AS74" s="145"/>
      <c r="AT74" s="342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</row>
    <row r="75" spans="1:60" ht="12.75">
      <c r="A75" s="114"/>
      <c r="B75" s="16"/>
      <c r="C75" s="16"/>
      <c r="D75" s="109"/>
      <c r="E75" s="109"/>
      <c r="F75" s="16"/>
      <c r="G75" s="16"/>
      <c r="H75" s="16"/>
      <c r="I75" s="16"/>
      <c r="J75" s="109"/>
      <c r="K75" s="109"/>
      <c r="L75" s="109"/>
      <c r="M75" s="109"/>
      <c r="N75" s="16"/>
      <c r="O75" s="109"/>
      <c r="P75" s="109"/>
      <c r="Q75" s="109"/>
      <c r="R75" s="109"/>
      <c r="S75" s="109"/>
      <c r="T75" s="109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34"/>
      <c r="AK75" s="145"/>
      <c r="AL75" s="145"/>
      <c r="AM75" s="145"/>
      <c r="AN75" s="145"/>
      <c r="AO75" s="121"/>
      <c r="AP75" s="145"/>
      <c r="AQ75" s="145"/>
      <c r="AR75" s="342"/>
      <c r="AS75" s="145"/>
      <c r="AT75" s="342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</row>
    <row r="76" spans="1:60" ht="12.75">
      <c r="A76" s="114"/>
      <c r="B76" s="16"/>
      <c r="C76" s="16"/>
      <c r="D76" s="109"/>
      <c r="E76" s="109"/>
      <c r="F76" s="16"/>
      <c r="G76" s="16"/>
      <c r="J76" s="109"/>
      <c r="K76" s="109"/>
      <c r="L76" s="109"/>
      <c r="M76" s="109"/>
      <c r="N76" s="16"/>
      <c r="O76" s="109"/>
      <c r="P76" s="109"/>
      <c r="Q76" s="109"/>
      <c r="R76" s="109"/>
      <c r="S76" s="109"/>
      <c r="T76" s="109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34"/>
      <c r="AK76" s="145"/>
      <c r="AL76" s="145"/>
      <c r="AM76" s="145"/>
      <c r="AN76" s="145"/>
      <c r="AO76" s="121"/>
      <c r="AP76" s="145"/>
      <c r="AQ76" s="145"/>
      <c r="AR76" s="342"/>
      <c r="AS76" s="145"/>
      <c r="AT76" s="342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</row>
    <row r="77" spans="4:60" ht="12.75">
      <c r="D77" s="145"/>
      <c r="E77" s="145"/>
      <c r="J77" s="145"/>
      <c r="K77" s="145"/>
      <c r="L77" s="145"/>
      <c r="M77" s="145"/>
      <c r="N77" s="16"/>
      <c r="O77" s="145"/>
      <c r="P77" s="145"/>
      <c r="Q77" s="145"/>
      <c r="R77" s="145"/>
      <c r="S77" s="145"/>
      <c r="T77" s="145"/>
      <c r="AK77" s="145"/>
      <c r="AL77" s="145"/>
      <c r="AM77" s="145"/>
      <c r="AN77" s="145"/>
      <c r="AO77" s="121"/>
      <c r="AP77" s="145"/>
      <c r="AQ77" s="145"/>
      <c r="AR77" s="342"/>
      <c r="AS77" s="145"/>
      <c r="AT77" s="342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</row>
    <row r="78" spans="4:60" ht="12.75">
      <c r="D78" s="145"/>
      <c r="E78" s="145"/>
      <c r="J78" s="145"/>
      <c r="K78" s="145"/>
      <c r="L78" s="145"/>
      <c r="M78" s="145"/>
      <c r="N78" s="16"/>
      <c r="O78" s="145"/>
      <c r="P78" s="145"/>
      <c r="Q78" s="145"/>
      <c r="R78" s="145"/>
      <c r="S78" s="145"/>
      <c r="T78" s="145"/>
      <c r="AK78" s="145"/>
      <c r="AL78" s="145"/>
      <c r="AM78" s="145"/>
      <c r="AN78" s="145"/>
      <c r="AO78" s="121"/>
      <c r="AP78" s="145"/>
      <c r="AQ78" s="145"/>
      <c r="AR78" s="342"/>
      <c r="AS78" s="145"/>
      <c r="AT78" s="342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</row>
    <row r="79" spans="4:60" ht="12.75">
      <c r="D79" s="145"/>
      <c r="E79" s="145"/>
      <c r="J79" s="145"/>
      <c r="K79" s="145"/>
      <c r="L79" s="145"/>
      <c r="M79" s="145"/>
      <c r="N79" s="16"/>
      <c r="O79" s="145"/>
      <c r="P79" s="145"/>
      <c r="Q79" s="145"/>
      <c r="R79" s="145"/>
      <c r="S79" s="145"/>
      <c r="T79" s="145"/>
      <c r="AK79" s="145"/>
      <c r="AL79" s="145"/>
      <c r="AM79" s="145"/>
      <c r="AN79" s="145"/>
      <c r="AO79" s="121"/>
      <c r="AP79" s="145"/>
      <c r="AQ79" s="145"/>
      <c r="AR79" s="342"/>
      <c r="AS79" s="145"/>
      <c r="AT79" s="342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</row>
    <row r="80" spans="4:60" ht="12.75">
      <c r="D80" s="145"/>
      <c r="E80" s="145"/>
      <c r="J80" s="145"/>
      <c r="K80" s="145"/>
      <c r="L80" s="145"/>
      <c r="M80" s="145"/>
      <c r="N80" s="16"/>
      <c r="O80" s="145"/>
      <c r="P80" s="145"/>
      <c r="Q80" s="145"/>
      <c r="R80" s="145"/>
      <c r="S80" s="145"/>
      <c r="T80" s="145"/>
      <c r="AK80" s="145"/>
      <c r="AL80" s="145"/>
      <c r="AM80" s="145"/>
      <c r="AN80" s="145"/>
      <c r="AO80" s="121"/>
      <c r="AP80" s="145"/>
      <c r="AQ80" s="145"/>
      <c r="AR80" s="342"/>
      <c r="AS80" s="145"/>
      <c r="AT80" s="342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</row>
    <row r="81" spans="4:60" ht="12.75">
      <c r="D81" s="145"/>
      <c r="E81" s="145"/>
      <c r="J81" s="145"/>
      <c r="K81" s="145"/>
      <c r="L81" s="145"/>
      <c r="M81" s="145"/>
      <c r="N81" s="16"/>
      <c r="O81" s="145"/>
      <c r="P81" s="145"/>
      <c r="Q81" s="145"/>
      <c r="R81" s="145"/>
      <c r="S81" s="145"/>
      <c r="T81" s="145"/>
      <c r="AK81" s="145"/>
      <c r="AL81" s="145"/>
      <c r="AM81" s="145"/>
      <c r="AN81" s="145"/>
      <c r="AO81" s="121"/>
      <c r="AP81" s="145"/>
      <c r="AQ81" s="145"/>
      <c r="AR81" s="342"/>
      <c r="AS81" s="145"/>
      <c r="AT81" s="342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</row>
    <row r="82" spans="4:60" ht="12.75">
      <c r="D82" s="145"/>
      <c r="E82" s="145"/>
      <c r="J82" s="145"/>
      <c r="K82" s="145"/>
      <c r="L82" s="145"/>
      <c r="M82" s="145"/>
      <c r="N82" s="16"/>
      <c r="O82" s="145"/>
      <c r="P82" s="145"/>
      <c r="Q82" s="145"/>
      <c r="R82" s="145"/>
      <c r="S82" s="145"/>
      <c r="T82" s="145"/>
      <c r="AK82" s="145"/>
      <c r="AL82" s="145"/>
      <c r="AM82" s="145"/>
      <c r="AN82" s="145"/>
      <c r="AO82" s="121"/>
      <c r="AP82" s="145"/>
      <c r="AQ82" s="145"/>
      <c r="AR82" s="342"/>
      <c r="AS82" s="145"/>
      <c r="AT82" s="342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</row>
    <row r="83" spans="4:60" ht="12.75">
      <c r="D83" s="145"/>
      <c r="E83" s="145"/>
      <c r="J83" s="145"/>
      <c r="K83" s="145"/>
      <c r="L83" s="145"/>
      <c r="M83" s="145"/>
      <c r="N83" s="16"/>
      <c r="O83" s="145"/>
      <c r="P83" s="145"/>
      <c r="Q83" s="145"/>
      <c r="R83" s="145"/>
      <c r="S83" s="145"/>
      <c r="T83" s="145"/>
      <c r="AK83" s="145"/>
      <c r="AL83" s="145"/>
      <c r="AM83" s="145"/>
      <c r="AN83" s="145"/>
      <c r="AO83" s="121"/>
      <c r="AP83" s="145"/>
      <c r="AQ83" s="145"/>
      <c r="AR83" s="342"/>
      <c r="AS83" s="145"/>
      <c r="AT83" s="342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</row>
    <row r="84" spans="4:60" ht="12.75">
      <c r="D84" s="145"/>
      <c r="E84" s="145"/>
      <c r="J84" s="145"/>
      <c r="K84" s="145"/>
      <c r="L84" s="145"/>
      <c r="M84" s="145"/>
      <c r="N84" s="16"/>
      <c r="O84" s="145"/>
      <c r="P84" s="145"/>
      <c r="Q84" s="145"/>
      <c r="R84" s="145"/>
      <c r="S84" s="145"/>
      <c r="T84" s="145"/>
      <c r="AK84" s="145"/>
      <c r="AL84" s="145"/>
      <c r="AM84" s="145"/>
      <c r="AN84" s="145"/>
      <c r="AO84" s="121"/>
      <c r="AP84" s="145"/>
      <c r="AQ84" s="145"/>
      <c r="AR84" s="342"/>
      <c r="AS84" s="145"/>
      <c r="AT84" s="342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</row>
    <row r="85" spans="4:60" ht="12.75">
      <c r="D85" s="145"/>
      <c r="E85" s="145"/>
      <c r="J85" s="145"/>
      <c r="K85" s="145"/>
      <c r="L85" s="145"/>
      <c r="M85" s="145"/>
      <c r="N85" s="16"/>
      <c r="O85" s="145"/>
      <c r="P85" s="145"/>
      <c r="Q85" s="145"/>
      <c r="R85" s="145"/>
      <c r="S85" s="145"/>
      <c r="T85" s="145"/>
      <c r="AK85" s="145"/>
      <c r="AL85" s="145"/>
      <c r="AM85" s="145"/>
      <c r="AN85" s="145"/>
      <c r="AO85" s="121"/>
      <c r="AP85" s="145"/>
      <c r="AQ85" s="145"/>
      <c r="AR85" s="342"/>
      <c r="AS85" s="145"/>
      <c r="AT85" s="342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</sheetData>
  <sheetProtection/>
  <mergeCells count="19">
    <mergeCell ref="U5:AB5"/>
    <mergeCell ref="H7:I7"/>
    <mergeCell ref="H8:I8"/>
    <mergeCell ref="Q8:R8"/>
    <mergeCell ref="N7:P7"/>
    <mergeCell ref="N8:P8"/>
    <mergeCell ref="J6:K6"/>
    <mergeCell ref="J7:K7"/>
    <mergeCell ref="J8:K8"/>
    <mergeCell ref="L7:M7"/>
    <mergeCell ref="L8:M8"/>
    <mergeCell ref="B7:C7"/>
    <mergeCell ref="B8:C8"/>
    <mergeCell ref="D8:E8"/>
    <mergeCell ref="F8:G8"/>
    <mergeCell ref="Q4:R4"/>
    <mergeCell ref="Q5:R5"/>
    <mergeCell ref="Q6:R6"/>
    <mergeCell ref="Q7:R7"/>
  </mergeCells>
  <printOptions/>
  <pageMargins left="0.25" right="0.25" top="0.25" bottom="0.25" header="0" footer="0"/>
  <pageSetup cellComments="asDisplayed" fitToHeight="1" fitToWidth="1" horizontalDpi="600" verticalDpi="600" orientation="portrait"/>
  <rowBreaks count="1" manualBreakCount="1">
    <brk id="67" min="5" max="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