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3C354A14-C4FB-419E-BC9F-27D639A8E82B}" xr6:coauthVersionLast="47" xr6:coauthVersionMax="47" xr10:uidLastSave="{00000000-0000-0000-0000-000000000000}"/>
  <bookViews>
    <workbookView xWindow="-120" yWindow="-120" windowWidth="29040" windowHeight="15840" xr2:uid="{00000000-000D-0000-FFFF-FFFF00000000}"/>
  </bookViews>
  <sheets>
    <sheet name="Pell_05-2022" sheetId="1" r:id="rId1"/>
    <sheet name="KEEP" sheetId="3" state="hidden" r:id="rId2"/>
  </sheets>
  <definedNames>
    <definedName name="_xlnm.Print_Area" localSheetId="0">'Pell_05-2022'!$A$2:$P$93</definedName>
    <definedName name="_xlnm.Print_Titles" localSheetId="0">'Pell_05-2022'!$2:$6</definedName>
    <definedName name="Z_5975234C_A7DF_4D39_B3C0_5B4DB450D67E_.wvu.PrintArea" localSheetId="0" hidden="1">'Pell_05-2022'!$A$2:$P$93</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 r="F51" i="1" s="1"/>
  <c r="G51" i="1" s="1"/>
  <c r="H51" i="1" s="1"/>
  <c r="I51" i="1" s="1"/>
  <c r="J51" i="1" s="1"/>
  <c r="K51" i="1" s="1"/>
  <c r="L51" i="1" s="1"/>
  <c r="M51" i="1" s="1"/>
  <c r="N51" i="1" s="1"/>
  <c r="O81" i="1" l="1"/>
  <c r="P81" i="1"/>
  <c r="F41" i="1" l="1"/>
  <c r="G41" i="1" s="1"/>
  <c r="H41" i="1" s="1"/>
  <c r="I41" i="1" s="1"/>
  <c r="J41" i="1" s="1"/>
  <c r="K41" i="1" s="1"/>
  <c r="L41" i="1" s="1"/>
  <c r="M41" i="1" s="1"/>
  <c r="N41" i="1" s="1"/>
  <c r="O82" i="1" l="1"/>
  <c r="P82" i="1"/>
  <c r="O43" i="1"/>
  <c r="P43" i="1"/>
  <c r="P10" i="1" l="1"/>
  <c r="O10" i="1"/>
  <c r="E8" i="1" l="1"/>
  <c r="F8" i="1" l="1"/>
  <c r="G8" i="1" s="1"/>
  <c r="H8" i="1" s="1"/>
  <c r="I8" i="1" s="1"/>
  <c r="J8" i="1" s="1"/>
  <c r="K8" i="1" s="1"/>
  <c r="L8" i="1" s="1"/>
  <c r="M8" i="1" s="1"/>
  <c r="N8" i="1" s="1"/>
</calcChain>
</file>

<file path=xl/sharedStrings.xml><?xml version="1.0" encoding="utf-8"?>
<sst xmlns="http://schemas.openxmlformats.org/spreadsheetml/2006/main" count="96" uniqueCount="90">
  <si>
    <t/>
  </si>
  <si>
    <t>a.</t>
  </si>
  <si>
    <t>b.</t>
  </si>
  <si>
    <t>c.</t>
  </si>
  <si>
    <t>Congressional Budget Office</t>
  </si>
  <si>
    <t>Baseline Projections</t>
  </si>
  <si>
    <t>Supplemental Nutrition Assistance Program</t>
  </si>
  <si>
    <t>Data used for drop-down menus on template.  Do not remove.</t>
  </si>
  <si>
    <t>Medicare</t>
  </si>
  <si>
    <t>Supplemental Security Income</t>
  </si>
  <si>
    <t>Child Nutrition Programs</t>
  </si>
  <si>
    <t>Child Support Collections</t>
  </si>
  <si>
    <t>Child Support Enforcement</t>
  </si>
  <si>
    <t>Children's Health Insurance Program</t>
  </si>
  <si>
    <t>DoD Medicare-Eligible Retiree Health Care Fund</t>
  </si>
  <si>
    <t>Federal Programs That Guarantee Mortgages</t>
  </si>
  <si>
    <t>Federal Subsidies for Health Insurance (Includes Effects of the Affordable Care Act)</t>
  </si>
  <si>
    <t>Foster Care and Adoption Assistance</t>
  </si>
  <si>
    <t>Highway Trust Fund Accounts</t>
  </si>
  <si>
    <t>Medicaid</t>
  </si>
  <si>
    <t>Military Retirement</t>
  </si>
  <si>
    <t>Pell Grant Program</t>
  </si>
  <si>
    <t>Pension Benefit Guaranty Corporation</t>
  </si>
  <si>
    <t>Post-9/11 GI Bill Benefits</t>
  </si>
  <si>
    <t>Railroad Retirement</t>
  </si>
  <si>
    <t>Social Security Disability Insurance</t>
  </si>
  <si>
    <t>Social Security Old-Age and Survivors Insurance</t>
  </si>
  <si>
    <t>Social Security Trust Funds</t>
  </si>
  <si>
    <t>Student Loan Programs</t>
  </si>
  <si>
    <t>Temporary Assistance for Needy Families</t>
  </si>
  <si>
    <t>Unemployment Compensation</t>
  </si>
  <si>
    <t xml:space="preserve">Veterans' Disability Compensation and Pension Program </t>
  </si>
  <si>
    <t>BUDGET INFORMATION</t>
  </si>
  <si>
    <t>Select Program from Drop-Down Menu</t>
  </si>
  <si>
    <t>Estimated Outlays</t>
  </si>
  <si>
    <t>Child Support Enforcement and Collections</t>
  </si>
  <si>
    <t>Budget Control Act of 2011</t>
  </si>
  <si>
    <t>Consolidated Appropriations Act, 2012</t>
  </si>
  <si>
    <t>Consolidated Appropriations Act, 2017</t>
  </si>
  <si>
    <t>Consolidated Appropriations Act, 2019</t>
  </si>
  <si>
    <t>FUTURE Act, 2019</t>
  </si>
  <si>
    <t>Estimated Program Costs</t>
  </si>
  <si>
    <t>Total for Mandatory Pell Grant Add-On</t>
  </si>
  <si>
    <t>Total Maximum Award (Dollars)</t>
  </si>
  <si>
    <t>Further Consolidated Appropriations Act, 2020</t>
  </si>
  <si>
    <t>d.</t>
  </si>
  <si>
    <t>e.</t>
  </si>
  <si>
    <t>f.</t>
  </si>
  <si>
    <t>g.</t>
  </si>
  <si>
    <t>Most of the additional budget authority provided to support the discretionary program is classified as mandatory. Beginning in 2011, the total amount of additional funding can be found in section 401(b)7(A)(iv) of the Higher Education Act of 1965. That budget authority is used to augment the funding provided in annual appropriations for the discretionary Pell grant program.</t>
  </si>
  <si>
    <t>The cumulative shortfall or surplus in budget authority is calculated under the Pell scoring rule, as specified in section 406 of the 2006 budget resolution (H. Con. Res. 95).</t>
  </si>
  <si>
    <t>Mandatory budget authority available to supplement funding for the discretionary portion of the Pell grant program, as provided in section 401(b)7(A)(iv) of the Higher Education Act of 1965.</t>
  </si>
  <si>
    <t>Consolidated Appropriations Act, 2021</t>
  </si>
  <si>
    <t xml:space="preserve">    Total Budget Authority for Discretionary Program</t>
  </si>
  <si>
    <t xml:space="preserve">    Total Available Budget Authority</t>
  </si>
  <si>
    <t>and Other Available Funding</t>
  </si>
  <si>
    <t>Mandatory Pell Grant Program Costs</t>
  </si>
  <si>
    <t>Total Pell Grant Program</t>
  </si>
  <si>
    <t>Total Projected Recipients (Thousands of people)</t>
  </si>
  <si>
    <t>Labor, HHS, Education Appropriations Act, 2019</t>
  </si>
  <si>
    <t>Discretionary Pell Grant Program Costs</t>
  </si>
  <si>
    <t xml:space="preserve">Total for Discretionary Pell Grants </t>
  </si>
  <si>
    <r>
      <t>Regular Discretionary Appropriation</t>
    </r>
    <r>
      <rPr>
        <b/>
        <vertAlign val="superscript"/>
        <sz val="10"/>
        <rFont val="Arial"/>
        <family val="2"/>
      </rPr>
      <t xml:space="preserve">a </t>
    </r>
  </si>
  <si>
    <r>
      <t>Assumed Discretionary Maximum Award (Dollars)</t>
    </r>
    <r>
      <rPr>
        <vertAlign val="superscript"/>
        <sz val="10"/>
        <rFont val="Arial"/>
        <family val="2"/>
      </rPr>
      <t>d</t>
    </r>
  </si>
  <si>
    <t>DoD and Full-Year Continuing Resolution</t>
  </si>
  <si>
    <t>Appropriations Act of 2011</t>
  </si>
  <si>
    <t xml:space="preserve">PROGRAM COSTS </t>
  </si>
  <si>
    <t>By fiscal year, budget authority in millions of dollars</t>
  </si>
  <si>
    <t>Consolidated Appropriations Act, 2022</t>
  </si>
  <si>
    <t>Historical Pell Grant Funding and Program Costs, 2012 to 2022</t>
  </si>
  <si>
    <t xml:space="preserve">The Pell grant program is primarily a discretionary program, with an annual appropriation supporting a maximum award set in the annual appropriation act. In the most recently enacted appropriation act, the maximum award was set at $5,835. Estimated discretionary program costs assume a $5,835 award through 2032. </t>
  </si>
  <si>
    <t>Components may not sum to totals because of rounding; n.a. = not applicable; DoD = Department of Defense; HHS = Health and Human Services.</t>
  </si>
  <si>
    <t xml:space="preserve">Budget Authority Needed to Support a Maximum Award of $5,835 </t>
  </si>
  <si>
    <t>2023-2027</t>
  </si>
  <si>
    <t>2023-2032</t>
  </si>
  <si>
    <r>
      <t>Estimated Program Cost for $5,835 Maximum Award</t>
    </r>
    <r>
      <rPr>
        <vertAlign val="superscript"/>
        <sz val="10"/>
        <rFont val="Arial"/>
        <family val="2"/>
      </rPr>
      <t>d</t>
    </r>
  </si>
  <si>
    <t>Estimated Surplus Entering Fiscal Year 2023</t>
  </si>
  <si>
    <t xml:space="preserve">Includes rescissions. For fiscal year 2022, the Congress appropriated $22.5 billion and rescinded $1,050 million. </t>
  </si>
  <si>
    <t>Estimated budget authority needed to support a maximum award of $5,835 under the Pell scoring rule, as specified in section 406 of the 2006 budget resolution (H. Con. Res. 95).</t>
  </si>
  <si>
    <t xml:space="preserve">Under current law, the amount of the mandatory add-on for each year over the 2022-2032 period is the same as the amount in award year 2017-2018, which was published by the Department of Education in a Dear Colleague Letter on October 18, 2016. </t>
  </si>
  <si>
    <r>
      <t>Previous Year Shortfall (-) or Surplus</t>
    </r>
    <r>
      <rPr>
        <b/>
        <vertAlign val="superscript"/>
        <sz val="10"/>
        <rFont val="Arial"/>
        <family val="2"/>
      </rPr>
      <t>c</t>
    </r>
  </si>
  <si>
    <r>
      <t>Estimated Cumulative Surplus, 2006 to 2022</t>
    </r>
    <r>
      <rPr>
        <vertAlign val="superscript"/>
        <sz val="10"/>
        <rFont val="Arial"/>
        <family val="2"/>
      </rPr>
      <t>c</t>
    </r>
  </si>
  <si>
    <r>
      <t>Mandatory-for-Discretionary Budget Authority</t>
    </r>
    <r>
      <rPr>
        <vertAlign val="superscript"/>
        <sz val="10"/>
        <rFont val="Arial"/>
        <family val="2"/>
      </rPr>
      <t>e</t>
    </r>
  </si>
  <si>
    <r>
      <t>Total Additional Budget Authority Needed</t>
    </r>
    <r>
      <rPr>
        <b/>
        <vertAlign val="superscript"/>
        <sz val="10"/>
        <rFont val="Arial"/>
        <family val="2"/>
      </rPr>
      <t>f</t>
    </r>
  </si>
  <si>
    <r>
      <t>Mandatory Add-On Award (Dollars)</t>
    </r>
    <r>
      <rPr>
        <vertAlign val="superscript"/>
        <sz val="10"/>
        <rFont val="Arial"/>
        <family val="2"/>
      </rPr>
      <t>g</t>
    </r>
  </si>
  <si>
    <r>
      <t xml:space="preserve">    Cumulative Surplus</t>
    </r>
    <r>
      <rPr>
        <vertAlign val="superscript"/>
        <sz val="10"/>
        <rFont val="Arial"/>
        <family val="2"/>
      </rPr>
      <t>c</t>
    </r>
  </si>
  <si>
    <r>
      <t>Amount and Source of Funding Increase or Reduction (-)</t>
    </r>
    <r>
      <rPr>
        <b/>
        <vertAlign val="superscript"/>
        <sz val="10"/>
        <rFont val="Arial"/>
        <family val="2"/>
      </rPr>
      <t>b</t>
    </r>
  </si>
  <si>
    <t>By Fiscal Year, Millions of Dollars</t>
  </si>
  <si>
    <t>Total Spending for Pell Grants</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</si>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</sst>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 "/>
  </numFmts>
  <fonts count="18" x14ac:knownFonts="1">
    <font>
      <sz val="11"/>
      <color theme="1"/>
      <name val="Calibri"/>
      <family val="2"/>
      <scheme val="minor"/>
    </font>
    <font>
      <b/>
      <sz val="12"/>
      <color rgb="FFFF0000"/>
      <name val="Calibri"/>
      <family val="2"/>
    </font>
    <font>
      <sz val="10"/>
      <name val="Times New Roman"/>
      <family val="1"/>
    </font>
    <font>
      <i/>
      <sz val="10"/>
      <name val="Arial"/>
      <family val="2"/>
    </font>
    <font>
      <sz val="11"/>
      <name val="Arial"/>
      <family val="2"/>
    </font>
    <font>
      <b/>
      <sz val="14"/>
      <name val="Arial"/>
      <family val="2"/>
    </font>
    <font>
      <sz val="14"/>
      <name val="Arial"/>
      <family val="2"/>
    </font>
    <font>
      <sz val="10"/>
      <name val="Arial"/>
      <family val="2"/>
    </font>
    <font>
      <b/>
      <sz val="10"/>
      <name val="Arial"/>
      <family val="2"/>
    </font>
    <font>
      <b/>
      <vertAlign val="superscript"/>
      <sz val="10"/>
      <name val="Arial"/>
      <family val="2"/>
    </font>
    <font>
      <u/>
      <sz val="10"/>
      <name val="Arial"/>
      <family val="2"/>
    </font>
    <font>
      <vertAlign val="superscript"/>
      <sz val="10"/>
      <name val="Arial"/>
      <family val="2"/>
    </font>
    <font>
      <b/>
      <u/>
      <sz val="10"/>
      <name val="Arial"/>
      <family val="2"/>
    </font>
    <font>
      <b/>
      <sz val="14"/>
      <color rgb="FF002060"/>
      <name val="Arial"/>
      <family val="2"/>
    </font>
    <font>
      <sz val="14"/>
      <color rgb="FF002060"/>
      <name val="Arial"/>
      <family val="2"/>
    </font>
    <font>
      <b/>
      <sz val="11"/>
      <color rgb="FF00B050"/>
      <name val="Arial"/>
      <family val="2"/>
    </font>
    <font>
      <sz val="10"/>
      <color rgb="FFFF0000"/>
      <name val="Arial"/>
      <family val="2"/>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2">
    <xf numFmtId="0" fontId="0" fillId="0" borderId="0"/>
    <xf numFmtId="0" fontId="2" fillId="0" borderId="0"/>
  </cellStyleXfs>
  <cellXfs count="99">
    <xf numFmtId="0" fontId="0" fillId="0" borderId="0" xfId="0"/>
    <xf numFmtId="0" fontId="0" fillId="0" borderId="0" xfId="0" quotePrefix="1"/>
    <xf numFmtId="0" fontId="1" fillId="0" borderId="0" xfId="0" applyFont="1"/>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5" fillId="3" borderId="0" xfId="0" applyFont="1" applyFill="1" applyBorder="1" applyAlignment="1">
      <alignment horizontal="left" vertical="center"/>
    </xf>
    <xf numFmtId="0" fontId="6" fillId="3" borderId="0" xfId="0" applyFont="1" applyFill="1" applyBorder="1"/>
    <xf numFmtId="0" fontId="6" fillId="3" borderId="0" xfId="0" applyFont="1" applyFill="1" applyBorder="1" applyAlignment="1">
      <alignment vertical="center"/>
    </xf>
    <xf numFmtId="0" fontId="4" fillId="2" borderId="0" xfId="0" applyFont="1" applyFill="1" applyBorder="1"/>
    <xf numFmtId="0" fontId="4" fillId="2" borderId="0" xfId="0" applyFont="1" applyFill="1"/>
    <xf numFmtId="3" fontId="4" fillId="0" borderId="0" xfId="0" applyNumberFormat="1" applyFont="1"/>
    <xf numFmtId="165" fontId="4" fillId="2" borderId="0" xfId="0" applyNumberFormat="1" applyFont="1" applyFill="1" applyBorder="1" applyAlignment="1">
      <alignment horizontal="left"/>
    </xf>
    <xf numFmtId="0" fontId="7" fillId="2" borderId="0" xfId="0" applyFont="1" applyFill="1" applyBorder="1"/>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3" fontId="8" fillId="2" borderId="0" xfId="0" applyNumberFormat="1" applyFont="1" applyFill="1" applyAlignment="1">
      <alignment horizontal="centerContinuous" vertical="top"/>
    </xf>
    <xf numFmtId="0" fontId="8"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right" wrapText="1"/>
    </xf>
    <xf numFmtId="0" fontId="8" fillId="2" borderId="0" xfId="0" applyFont="1" applyFill="1" applyBorder="1" applyAlignment="1">
      <alignment horizontal="right" vertical="top" wrapText="1"/>
    </xf>
    <xf numFmtId="0" fontId="8" fillId="2" borderId="0" xfId="0" applyFont="1" applyFill="1" applyBorder="1" applyAlignment="1">
      <alignment horizontal="right" wrapText="1"/>
    </xf>
    <xf numFmtId="0" fontId="8" fillId="4" borderId="0" xfId="0" applyFont="1" applyFill="1" applyBorder="1" applyAlignment="1">
      <alignment horizontal="right" wrapText="1"/>
    </xf>
    <xf numFmtId="0" fontId="7" fillId="2" borderId="0" xfId="0" applyFont="1" applyFill="1"/>
    <xf numFmtId="0" fontId="7" fillId="2" borderId="0" xfId="0" applyFont="1" applyFill="1" applyAlignment="1">
      <alignment vertical="top"/>
    </xf>
    <xf numFmtId="0" fontId="7" fillId="4" borderId="0" xfId="0" applyFont="1" applyFill="1" applyAlignment="1">
      <alignment vertical="top"/>
    </xf>
    <xf numFmtId="166" fontId="7" fillId="2" borderId="0" xfId="0" applyNumberFormat="1" applyFont="1" applyFill="1" applyAlignment="1">
      <alignment horizontal="left" vertical="top"/>
    </xf>
    <xf numFmtId="166" fontId="8" fillId="2" borderId="0" xfId="0" applyNumberFormat="1" applyFont="1" applyFill="1" applyAlignment="1">
      <alignment horizontal="left" vertical="top"/>
    </xf>
    <xf numFmtId="166" fontId="3" fillId="2" borderId="0" xfId="0" applyNumberFormat="1" applyFont="1" applyFill="1" applyAlignment="1">
      <alignment horizontal="left" vertical="top"/>
    </xf>
    <xf numFmtId="3" fontId="8" fillId="2" borderId="0" xfId="0" applyNumberFormat="1" applyFont="1" applyFill="1" applyAlignment="1">
      <alignment vertical="top"/>
    </xf>
    <xf numFmtId="3" fontId="7" fillId="2" borderId="0" xfId="0" applyNumberFormat="1" applyFont="1" applyFill="1" applyAlignment="1">
      <alignment horizontal="right" vertical="top"/>
    </xf>
    <xf numFmtId="3" fontId="8" fillId="4" borderId="0" xfId="0" applyNumberFormat="1" applyFont="1" applyFill="1" applyAlignment="1">
      <alignment vertical="top"/>
    </xf>
    <xf numFmtId="3" fontId="7" fillId="2" borderId="0" xfId="0" applyNumberFormat="1" applyFont="1" applyFill="1" applyAlignment="1">
      <alignment horizontal="centerContinuous" vertical="top"/>
    </xf>
    <xf numFmtId="3" fontId="7" fillId="2" borderId="0" xfId="0" applyNumberFormat="1" applyFont="1" applyFill="1" applyAlignment="1">
      <alignment vertical="top"/>
    </xf>
    <xf numFmtId="3" fontId="10" fillId="2" borderId="0" xfId="0" applyNumberFormat="1" applyFont="1" applyFill="1" applyAlignment="1">
      <alignment horizontal="right" vertical="top"/>
    </xf>
    <xf numFmtId="3" fontId="7" fillId="2" borderId="0" xfId="0" applyNumberFormat="1" applyFont="1" applyFill="1" applyAlignment="1">
      <alignment horizontal="left" vertical="top" indent="1"/>
    </xf>
    <xf numFmtId="3" fontId="8" fillId="2" borderId="0" xfId="0" applyNumberFormat="1" applyFont="1" applyFill="1" applyBorder="1" applyAlignment="1">
      <alignment vertical="top"/>
    </xf>
    <xf numFmtId="0" fontId="8" fillId="2" borderId="0" xfId="0" applyFont="1" applyFill="1" applyBorder="1" applyAlignment="1">
      <alignment horizontal="left"/>
    </xf>
    <xf numFmtId="0" fontId="8" fillId="4" borderId="0" xfId="0" applyFont="1" applyFill="1" applyBorder="1" applyAlignment="1">
      <alignment horizontal="left"/>
    </xf>
    <xf numFmtId="0" fontId="8" fillId="2" borderId="3" xfId="0" applyFont="1" applyFill="1" applyBorder="1" applyAlignment="1">
      <alignment horizontal="left"/>
    </xf>
    <xf numFmtId="3" fontId="3" fillId="2" borderId="3" xfId="0" applyNumberFormat="1" applyFont="1" applyFill="1" applyBorder="1" applyAlignment="1">
      <alignment vertical="top"/>
    </xf>
    <xf numFmtId="3" fontId="8" fillId="2" borderId="3" xfId="0" applyNumberFormat="1" applyFont="1" applyFill="1" applyBorder="1" applyAlignment="1">
      <alignment vertical="top"/>
    </xf>
    <xf numFmtId="3" fontId="7" fillId="2" borderId="3" xfId="0" applyNumberFormat="1" applyFont="1" applyFill="1" applyBorder="1" applyAlignment="1">
      <alignment vertical="top"/>
    </xf>
    <xf numFmtId="3" fontId="8" fillId="2" borderId="3" xfId="0" applyNumberFormat="1" applyFont="1" applyFill="1" applyBorder="1" applyAlignment="1">
      <alignment horizontal="centerContinuous" vertical="top"/>
    </xf>
    <xf numFmtId="3" fontId="8" fillId="4" borderId="3" xfId="0" applyNumberFormat="1" applyFont="1" applyFill="1" applyBorder="1" applyAlignment="1">
      <alignment vertical="top"/>
    </xf>
    <xf numFmtId="3" fontId="3" fillId="2" borderId="0" xfId="0" applyNumberFormat="1" applyFont="1" applyFill="1" applyAlignment="1">
      <alignment vertical="top"/>
    </xf>
    <xf numFmtId="3" fontId="8" fillId="0" borderId="0" xfId="0" applyNumberFormat="1" applyFont="1" applyFill="1" applyAlignment="1">
      <alignment vertical="top"/>
    </xf>
    <xf numFmtId="0" fontId="8" fillId="4" borderId="1" xfId="0" applyFont="1" applyFill="1" applyBorder="1" applyAlignment="1">
      <alignment horizontal="right" wrapText="1"/>
    </xf>
    <xf numFmtId="165"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3" fontId="7" fillId="4" borderId="0" xfId="0" applyNumberFormat="1" applyFont="1" applyFill="1" applyBorder="1" applyAlignment="1">
      <alignment horizontal="right"/>
    </xf>
    <xf numFmtId="3" fontId="10" fillId="2" borderId="0" xfId="0" applyNumberFormat="1" applyFont="1" applyFill="1" applyBorder="1" applyAlignment="1">
      <alignment horizontal="right"/>
    </xf>
    <xf numFmtId="3" fontId="12" fillId="4" borderId="0" xfId="0" applyNumberFormat="1" applyFont="1" applyFill="1" applyAlignment="1">
      <alignment vertical="top"/>
    </xf>
    <xf numFmtId="3" fontId="8" fillId="2" borderId="0" xfId="0" applyNumberFormat="1" applyFont="1" applyFill="1" applyAlignment="1">
      <alignment horizontal="left" vertical="top"/>
    </xf>
    <xf numFmtId="3" fontId="8" fillId="2" borderId="3" xfId="0" applyNumberFormat="1" applyFont="1" applyFill="1" applyBorder="1" applyAlignment="1">
      <alignment horizontal="left" vertical="top"/>
    </xf>
    <xf numFmtId="165" fontId="7" fillId="2" borderId="3" xfId="0" applyNumberFormat="1" applyFont="1" applyFill="1" applyBorder="1" applyAlignment="1">
      <alignment horizontal="left" vertical="top" wrapText="1"/>
    </xf>
    <xf numFmtId="3" fontId="7" fillId="2" borderId="3" xfId="0" applyNumberFormat="1" applyFont="1" applyFill="1" applyBorder="1" applyAlignment="1">
      <alignment horizontal="right"/>
    </xf>
    <xf numFmtId="3" fontId="8" fillId="2" borderId="0" xfId="0" applyNumberFormat="1" applyFont="1" applyFill="1" applyAlignment="1"/>
    <xf numFmtId="3" fontId="7" fillId="2" borderId="0" xfId="0" applyNumberFormat="1" applyFont="1" applyFill="1" applyBorder="1" applyAlignment="1">
      <alignment horizontal="left"/>
    </xf>
    <xf numFmtId="166" fontId="7" fillId="2" borderId="0" xfId="0" applyNumberFormat="1" applyFont="1" applyFill="1" applyAlignment="1">
      <alignment horizontal="right" vertical="top"/>
    </xf>
    <xf numFmtId="3" fontId="8" fillId="4" borderId="0" xfId="0" applyNumberFormat="1" applyFont="1" applyFill="1" applyBorder="1" applyAlignment="1">
      <alignment horizontal="right"/>
    </xf>
    <xf numFmtId="3" fontId="7" fillId="2" borderId="0" xfId="0" applyNumberFormat="1" applyFont="1" applyFill="1" applyBorder="1" applyAlignment="1">
      <alignment horizontal="left" indent="1"/>
    </xf>
    <xf numFmtId="3" fontId="3" fillId="2" borderId="0" xfId="0" applyNumberFormat="1" applyFont="1" applyFill="1" applyBorder="1" applyAlignment="1">
      <alignment vertical="top"/>
    </xf>
    <xf numFmtId="3" fontId="8" fillId="2" borderId="0" xfId="0" applyNumberFormat="1" applyFont="1" applyFill="1" applyBorder="1" applyAlignment="1">
      <alignment horizontal="centerContinuous" vertical="top"/>
    </xf>
    <xf numFmtId="3" fontId="8" fillId="4" borderId="0" xfId="0" applyNumberFormat="1" applyFont="1" applyFill="1" applyBorder="1" applyAlignment="1">
      <alignment vertical="top"/>
    </xf>
    <xf numFmtId="3" fontId="8" fillId="2" borderId="0" xfId="0" applyNumberFormat="1" applyFont="1" applyFill="1" applyBorder="1" applyAlignment="1">
      <alignment horizontal="left"/>
    </xf>
    <xf numFmtId="3" fontId="7" fillId="2" borderId="2" xfId="0" applyNumberFormat="1" applyFont="1" applyFill="1" applyBorder="1" applyAlignment="1">
      <alignment horizontal="right"/>
    </xf>
    <xf numFmtId="166" fontId="7" fillId="2" borderId="2" xfId="0" applyNumberFormat="1" applyFont="1" applyFill="1" applyBorder="1" applyAlignment="1">
      <alignment horizontal="left" vertical="top"/>
    </xf>
    <xf numFmtId="3" fontId="7" fillId="2" borderId="2" xfId="0" applyNumberFormat="1" applyFont="1" applyFill="1" applyBorder="1" applyAlignment="1">
      <alignment vertical="top" wrapText="1"/>
    </xf>
    <xf numFmtId="3" fontId="7" fillId="2" borderId="0" xfId="0" applyNumberFormat="1" applyFont="1" applyFill="1" applyAlignment="1">
      <alignment vertical="top" wrapText="1"/>
    </xf>
    <xf numFmtId="0" fontId="7" fillId="2" borderId="0" xfId="0" applyFont="1" applyFill="1" applyAlignment="1">
      <alignment vertical="center"/>
    </xf>
    <xf numFmtId="165" fontId="7" fillId="2" borderId="0" xfId="0" applyNumberFormat="1" applyFont="1" applyFill="1" applyBorder="1" applyAlignment="1">
      <alignment horizontal="left" vertical="top" wrapText="1"/>
    </xf>
    <xf numFmtId="165" fontId="7" fillId="2" borderId="0" xfId="0" applyNumberFormat="1" applyFont="1" applyFill="1" applyBorder="1" applyAlignment="1">
      <alignment horizontal="left" vertical="top"/>
    </xf>
    <xf numFmtId="165" fontId="7" fillId="2" borderId="0" xfId="0" applyNumberFormat="1" applyFont="1" applyFill="1" applyBorder="1" applyAlignment="1">
      <alignment vertical="top"/>
    </xf>
    <xf numFmtId="165" fontId="7" fillId="2" borderId="0" xfId="0" applyNumberFormat="1" applyFont="1" applyFill="1" applyBorder="1" applyAlignment="1">
      <alignment horizontal="left"/>
    </xf>
    <xf numFmtId="165" fontId="7" fillId="2" borderId="0" xfId="0" applyNumberFormat="1" applyFont="1" applyFill="1" applyBorder="1" applyAlignment="1">
      <alignment horizontal="right" indent="1"/>
    </xf>
    <xf numFmtId="0" fontId="13" fillId="2" borderId="0" xfId="0" applyFont="1" applyFill="1" applyBorder="1" applyAlignment="1">
      <alignment horizontal="left" vertical="center"/>
    </xf>
    <xf numFmtId="0" fontId="14" fillId="2" borderId="0" xfId="0" applyFont="1" applyFill="1" applyBorder="1" applyAlignment="1">
      <alignment horizontal="left" vertical="center"/>
    </xf>
    <xf numFmtId="0" fontId="15" fillId="0" borderId="0" xfId="0" applyFont="1" applyAlignment="1">
      <alignment wrapText="1"/>
    </xf>
    <xf numFmtId="3" fontId="8" fillId="2" borderId="0" xfId="0" applyNumberFormat="1" applyFont="1" applyFill="1" applyAlignment="1">
      <alignment vertical="top"/>
    </xf>
    <xf numFmtId="0" fontId="8" fillId="2" borderId="0" xfId="0" applyFont="1" applyFill="1"/>
    <xf numFmtId="0" fontId="7" fillId="2" borderId="3" xfId="0" applyFont="1" applyFill="1" applyBorder="1"/>
    <xf numFmtId="0" fontId="7" fillId="2" borderId="0" xfId="0" applyFont="1" applyFill="1" applyAlignment="1">
      <alignment horizontal="right" vertical="top"/>
    </xf>
    <xf numFmtId="37" fontId="7" fillId="2" borderId="0" xfId="0" applyNumberFormat="1" applyFont="1" applyFill="1" applyBorder="1" applyAlignment="1">
      <alignment horizontal="right"/>
    </xf>
    <xf numFmtId="3" fontId="8" fillId="2" borderId="0" xfId="0" applyNumberFormat="1" applyFont="1" applyFill="1" applyAlignment="1">
      <alignment vertical="top"/>
    </xf>
    <xf numFmtId="0" fontId="17" fillId="0" borderId="0" xfId="0" applyFont="1"/>
    <xf numFmtId="0" fontId="7" fillId="0" borderId="0" xfId="0" applyFont="1"/>
    <xf numFmtId="3" fontId="7" fillId="2" borderId="0" xfId="0" applyNumberFormat="1" applyFont="1" applyFill="1" applyBorder="1" applyAlignment="1">
      <alignment horizontal="right" vertical="top"/>
    </xf>
    <xf numFmtId="0" fontId="17" fillId="0" borderId="0" xfId="0" applyFont="1" applyAlignment="1">
      <alignment vertical="top" wrapText="1"/>
    </xf>
    <xf numFmtId="165" fontId="7" fillId="2" borderId="0" xfId="0" applyNumberFormat="1" applyFont="1" applyFill="1" applyBorder="1" applyAlignment="1">
      <alignment horizontal="left" vertical="top" wrapText="1"/>
    </xf>
    <xf numFmtId="49" fontId="16" fillId="2" borderId="0" xfId="0" applyNumberFormat="1" applyFont="1" applyFill="1" applyBorder="1" applyAlignment="1">
      <alignment horizontal="right" vertical="center"/>
    </xf>
    <xf numFmtId="0" fontId="8" fillId="4" borderId="0" xfId="0" applyFont="1" applyFill="1" applyBorder="1" applyAlignment="1">
      <alignment horizontal="right" wrapText="1"/>
    </xf>
    <xf numFmtId="0" fontId="8" fillId="4" borderId="1" xfId="0" applyFont="1" applyFill="1" applyBorder="1" applyAlignment="1">
      <alignment horizontal="right" wrapText="1"/>
    </xf>
    <xf numFmtId="0" fontId="5" fillId="3" borderId="0" xfId="0" applyFont="1" applyFill="1" applyBorder="1" applyAlignment="1">
      <alignment horizontal="left" vertical="center"/>
    </xf>
    <xf numFmtId="3" fontId="8" fillId="2" borderId="0" xfId="0" applyNumberFormat="1" applyFont="1" applyFill="1" applyAlignment="1">
      <alignment vertical="top"/>
    </xf>
    <xf numFmtId="49" fontId="7" fillId="2" borderId="0" xfId="0" applyNumberFormat="1" applyFont="1" applyFill="1" applyBorder="1" applyAlignment="1">
      <alignment horizontal="right" vertical="center"/>
    </xf>
  </cellXfs>
  <cellStyles count="2">
    <cellStyle name="Normal" xfId="0" builtinId="0"/>
    <cellStyle name="Normal 2" xfId="1" xr:uid="{00000000-0005-0000-0000-000002000000}"/>
  </cellStyles>
  <dxfs count="54">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2:AD100"/>
  <sheetViews>
    <sheetView tabSelected="1" zoomScale="90" zoomScaleNormal="90" workbookViewId="0"/>
  </sheetViews>
  <sheetFormatPr defaultColWidth="9.140625" defaultRowHeight="14.25" x14ac:dyDescent="0.2"/>
  <cols>
    <col min="1" max="1" width="2.7109375" style="3" customWidth="1"/>
    <col min="2" max="2" width="8" style="3" customWidth="1"/>
    <col min="3" max="3" width="40.7109375" style="3" customWidth="1"/>
    <col min="4" max="16" width="8.7109375" style="3" customWidth="1"/>
    <col min="17" max="16384" width="9.140625" style="3"/>
  </cols>
  <sheetData>
    <row r="2" spans="1:25" ht="18" x14ac:dyDescent="0.2">
      <c r="A2" s="4"/>
      <c r="B2" s="4"/>
      <c r="C2" s="79" t="s">
        <v>4</v>
      </c>
      <c r="D2" s="5"/>
      <c r="E2" s="5"/>
      <c r="F2" s="5"/>
      <c r="G2" s="5"/>
      <c r="H2" s="5"/>
      <c r="I2" s="5"/>
      <c r="J2" s="5"/>
      <c r="K2" s="5"/>
      <c r="L2" s="98" t="s">
        <v>89</v>
      </c>
      <c r="M2" s="93"/>
      <c r="N2" s="93"/>
      <c r="O2" s="93"/>
      <c r="P2" s="93"/>
      <c r="R2" s="91"/>
      <c r="S2" s="91"/>
      <c r="T2" s="91"/>
      <c r="U2" s="91"/>
      <c r="V2" s="91"/>
      <c r="W2" s="91"/>
      <c r="X2" s="91"/>
      <c r="Y2" s="91"/>
    </row>
    <row r="3" spans="1:25" ht="18" x14ac:dyDescent="0.2">
      <c r="A3" s="4"/>
      <c r="B3" s="4"/>
      <c r="C3" s="80" t="s">
        <v>5</v>
      </c>
      <c r="D3" s="5"/>
      <c r="E3" s="5"/>
      <c r="F3" s="5"/>
      <c r="G3" s="5"/>
      <c r="H3" s="5"/>
      <c r="I3" s="5"/>
      <c r="J3" s="5"/>
      <c r="K3" s="5"/>
      <c r="L3" s="6"/>
      <c r="M3" s="7"/>
      <c r="N3" s="7"/>
      <c r="O3" s="7"/>
      <c r="P3" s="7"/>
      <c r="R3" s="91"/>
      <c r="S3" s="91"/>
      <c r="T3" s="91"/>
      <c r="U3" s="91"/>
      <c r="V3" s="91"/>
      <c r="W3" s="91"/>
      <c r="X3" s="91"/>
      <c r="Y3" s="91"/>
    </row>
    <row r="4" spans="1:25" ht="18" x14ac:dyDescent="0.2">
      <c r="A4" s="4"/>
      <c r="B4" s="4"/>
      <c r="C4" s="4"/>
      <c r="D4" s="5"/>
      <c r="E4" s="5"/>
      <c r="F4" s="5"/>
      <c r="G4" s="5"/>
      <c r="H4" s="5"/>
      <c r="I4" s="5"/>
      <c r="J4" s="5"/>
      <c r="K4" s="5"/>
      <c r="L4" s="6"/>
      <c r="M4" s="7"/>
      <c r="N4" s="7"/>
      <c r="O4" s="7"/>
      <c r="P4" s="7"/>
      <c r="R4" s="91"/>
      <c r="S4" s="91"/>
      <c r="T4" s="91"/>
      <c r="U4" s="91"/>
      <c r="V4" s="91"/>
      <c r="W4" s="91"/>
      <c r="X4" s="91"/>
      <c r="Y4" s="91"/>
    </row>
    <row r="5" spans="1:25" ht="18" x14ac:dyDescent="0.25">
      <c r="A5" s="8"/>
      <c r="B5" s="8"/>
      <c r="C5" s="9"/>
      <c r="D5" s="10"/>
      <c r="E5" s="9"/>
      <c r="F5" s="9"/>
      <c r="G5" s="9"/>
      <c r="H5" s="9"/>
      <c r="I5" s="9"/>
      <c r="J5" s="9"/>
      <c r="K5" s="9"/>
      <c r="L5" s="9"/>
      <c r="M5" s="9"/>
      <c r="N5" s="9"/>
      <c r="O5" s="9"/>
      <c r="P5" s="9"/>
      <c r="R5" s="91"/>
      <c r="S5" s="91"/>
      <c r="T5" s="91"/>
      <c r="U5" s="91"/>
      <c r="V5" s="91"/>
      <c r="W5" s="91"/>
      <c r="X5" s="91"/>
      <c r="Y5" s="91"/>
    </row>
    <row r="6" spans="1:25" ht="18" x14ac:dyDescent="0.25">
      <c r="A6" s="96" t="s">
        <v>21</v>
      </c>
      <c r="B6" s="96"/>
      <c r="C6" s="96"/>
      <c r="D6" s="10"/>
      <c r="E6" s="9"/>
      <c r="F6" s="9"/>
      <c r="G6" s="9"/>
      <c r="H6" s="9"/>
      <c r="I6" s="9"/>
      <c r="J6" s="9"/>
      <c r="K6" s="9"/>
      <c r="L6" s="9"/>
      <c r="M6" s="9"/>
      <c r="N6" s="9"/>
      <c r="O6" s="9"/>
      <c r="P6" s="9"/>
      <c r="R6" s="91"/>
      <c r="S6" s="91"/>
      <c r="T6" s="91"/>
      <c r="U6" s="91"/>
      <c r="V6" s="91"/>
      <c r="W6" s="91"/>
      <c r="X6" s="91"/>
      <c r="Y6" s="91"/>
    </row>
    <row r="7" spans="1:25" x14ac:dyDescent="0.2">
      <c r="A7" s="15"/>
      <c r="B7" s="16"/>
      <c r="C7" s="17"/>
      <c r="D7" s="18"/>
      <c r="E7" s="18"/>
      <c r="F7" s="18"/>
      <c r="G7" s="18"/>
      <c r="H7" s="18"/>
      <c r="I7" s="18"/>
      <c r="J7" s="18"/>
      <c r="K7" s="18"/>
      <c r="L7" s="18"/>
      <c r="M7" s="18"/>
      <c r="N7" s="15"/>
      <c r="O7" s="94"/>
      <c r="P7" s="94"/>
      <c r="R7" s="91"/>
      <c r="S7" s="91"/>
      <c r="T7" s="91"/>
      <c r="U7" s="91"/>
      <c r="V7" s="91"/>
      <c r="W7" s="91"/>
      <c r="X7" s="91"/>
      <c r="Y7" s="91"/>
    </row>
    <row r="8" spans="1:25" x14ac:dyDescent="0.2">
      <c r="A8" s="19"/>
      <c r="B8" s="20"/>
      <c r="C8" s="21"/>
      <c r="D8" s="22">
        <v>2012</v>
      </c>
      <c r="E8" s="22">
        <f t="shared" ref="E8:N8" si="0">D8+1</f>
        <v>2013</v>
      </c>
      <c r="F8" s="22">
        <f t="shared" si="0"/>
        <v>2014</v>
      </c>
      <c r="G8" s="22">
        <f t="shared" si="0"/>
        <v>2015</v>
      </c>
      <c r="H8" s="22">
        <f t="shared" si="0"/>
        <v>2016</v>
      </c>
      <c r="I8" s="22">
        <f t="shared" si="0"/>
        <v>2017</v>
      </c>
      <c r="J8" s="22">
        <f t="shared" si="0"/>
        <v>2018</v>
      </c>
      <c r="K8" s="22">
        <f t="shared" si="0"/>
        <v>2019</v>
      </c>
      <c r="L8" s="22">
        <f t="shared" si="0"/>
        <v>2020</v>
      </c>
      <c r="M8" s="22">
        <f t="shared" si="0"/>
        <v>2021</v>
      </c>
      <c r="N8" s="22">
        <f t="shared" si="0"/>
        <v>2022</v>
      </c>
      <c r="O8" s="95"/>
      <c r="P8" s="95"/>
      <c r="R8" s="91"/>
      <c r="S8" s="91"/>
      <c r="T8" s="91"/>
      <c r="U8" s="91"/>
      <c r="V8" s="91"/>
      <c r="W8" s="91"/>
      <c r="X8" s="91"/>
      <c r="Y8" s="91"/>
    </row>
    <row r="9" spans="1:25" ht="6.95" customHeight="1" x14ac:dyDescent="0.2">
      <c r="A9" s="23"/>
      <c r="B9" s="16"/>
      <c r="C9" s="17"/>
      <c r="D9" s="24"/>
      <c r="E9" s="24"/>
      <c r="F9" s="24"/>
      <c r="G9" s="24"/>
      <c r="H9" s="24"/>
      <c r="I9" s="24"/>
      <c r="J9" s="24"/>
      <c r="K9" s="24"/>
      <c r="L9" s="24"/>
      <c r="M9" s="24"/>
      <c r="N9" s="24"/>
      <c r="O9" s="25"/>
      <c r="P9" s="25"/>
      <c r="R9" s="91"/>
      <c r="S9" s="91"/>
      <c r="T9" s="91"/>
      <c r="U9" s="91"/>
      <c r="V9" s="91"/>
      <c r="W9" s="91"/>
      <c r="X9" s="91"/>
      <c r="Y9" s="91"/>
    </row>
    <row r="10" spans="1:25" ht="15" customHeight="1" x14ac:dyDescent="0.2">
      <c r="A10" s="83" t="s">
        <v>32</v>
      </c>
      <c r="B10" s="26"/>
      <c r="C10" s="27"/>
      <c r="D10" s="27"/>
      <c r="E10" s="27"/>
      <c r="F10" s="27"/>
      <c r="G10" s="27"/>
      <c r="H10" s="27"/>
      <c r="I10" s="27"/>
      <c r="J10" s="27"/>
      <c r="K10" s="27"/>
      <c r="L10" s="27"/>
      <c r="M10" s="27"/>
      <c r="N10" s="27"/>
      <c r="O10" s="28" t="str">
        <f t="shared" ref="O10:O43" si="1">IF(ISNUMBER(D10),SUM(D10:H10),"")</f>
        <v/>
      </c>
      <c r="P10" s="28" t="str">
        <f t="shared" ref="P10:P43" si="2">IF(ISNUMBER(D10),SUM(D10:M10),"")</f>
        <v/>
      </c>
    </row>
    <row r="11" spans="1:25" ht="15" customHeight="1" x14ac:dyDescent="0.2">
      <c r="A11" s="29"/>
      <c r="B11" s="26"/>
      <c r="C11" s="27"/>
      <c r="D11" s="27"/>
      <c r="E11" s="27"/>
      <c r="F11" s="27"/>
      <c r="G11" s="27"/>
      <c r="H11" s="27"/>
      <c r="I11" s="27"/>
      <c r="J11" s="27"/>
      <c r="K11" s="27"/>
      <c r="L11" s="27"/>
      <c r="M11" s="27"/>
      <c r="N11" s="27"/>
      <c r="O11" s="28"/>
      <c r="P11" s="28"/>
    </row>
    <row r="12" spans="1:25" ht="15" customHeight="1" x14ac:dyDescent="0.25">
      <c r="A12" s="30" t="s">
        <v>69</v>
      </c>
      <c r="B12" s="26"/>
      <c r="C12" s="27"/>
      <c r="D12" s="27"/>
      <c r="E12" s="27"/>
      <c r="F12" s="27"/>
      <c r="G12" s="27"/>
      <c r="H12" s="27"/>
      <c r="I12" s="27"/>
      <c r="J12" s="27"/>
      <c r="K12" s="27"/>
      <c r="L12" s="27"/>
      <c r="M12" s="27"/>
      <c r="N12" s="27"/>
      <c r="O12" s="28"/>
      <c r="P12" s="28"/>
      <c r="R12" s="81"/>
      <c r="S12" s="81"/>
      <c r="T12" s="81"/>
      <c r="U12" s="81"/>
      <c r="V12" s="81"/>
    </row>
    <row r="13" spans="1:25" ht="15" customHeight="1" x14ac:dyDescent="0.25">
      <c r="A13" s="29" t="s">
        <v>67</v>
      </c>
      <c r="B13" s="26"/>
      <c r="C13" s="27"/>
      <c r="D13" s="27"/>
      <c r="E13" s="27"/>
      <c r="F13" s="27"/>
      <c r="G13" s="27"/>
      <c r="H13" s="27"/>
      <c r="I13" s="27"/>
      <c r="J13" s="27"/>
      <c r="K13" s="27"/>
      <c r="L13" s="27"/>
      <c r="M13" s="27"/>
      <c r="N13" s="27"/>
      <c r="O13" s="28"/>
      <c r="P13" s="28"/>
      <c r="R13" s="81"/>
      <c r="S13" s="81"/>
      <c r="T13" s="81"/>
      <c r="U13" s="81"/>
      <c r="V13" s="81"/>
    </row>
    <row r="14" spans="1:25" ht="15" customHeight="1" x14ac:dyDescent="0.25">
      <c r="A14" s="31"/>
      <c r="B14" s="26"/>
      <c r="C14" s="27"/>
      <c r="D14" s="27"/>
      <c r="E14" s="27"/>
      <c r="F14" s="27"/>
      <c r="G14" s="27"/>
      <c r="H14" s="27"/>
      <c r="I14" s="27"/>
      <c r="J14" s="27"/>
      <c r="K14" s="27"/>
      <c r="L14" s="27"/>
      <c r="M14" s="27"/>
      <c r="N14" s="27"/>
      <c r="O14" s="28"/>
      <c r="P14" s="28"/>
      <c r="R14" s="81"/>
      <c r="S14" s="81"/>
      <c r="T14" s="81"/>
      <c r="U14" s="81"/>
      <c r="V14" s="81"/>
    </row>
    <row r="15" spans="1:25" ht="15" customHeight="1" x14ac:dyDescent="0.25">
      <c r="A15" s="82" t="s">
        <v>62</v>
      </c>
      <c r="B15" s="82"/>
      <c r="C15" s="82"/>
      <c r="D15" s="33">
        <v>22824</v>
      </c>
      <c r="E15" s="33">
        <v>22778</v>
      </c>
      <c r="F15" s="33">
        <v>22778</v>
      </c>
      <c r="G15" s="33">
        <v>22475</v>
      </c>
      <c r="H15" s="33">
        <v>22475</v>
      </c>
      <c r="I15" s="33">
        <v>21165</v>
      </c>
      <c r="J15" s="33">
        <v>22475</v>
      </c>
      <c r="K15" s="33">
        <v>21875</v>
      </c>
      <c r="L15" s="33">
        <v>21975</v>
      </c>
      <c r="M15" s="33">
        <v>21975</v>
      </c>
      <c r="N15" s="33">
        <v>21425</v>
      </c>
      <c r="O15" s="34"/>
      <c r="P15" s="34"/>
      <c r="R15" s="81"/>
      <c r="S15" s="81"/>
      <c r="T15" s="81"/>
      <c r="U15" s="81"/>
      <c r="V15" s="81"/>
    </row>
    <row r="16" spans="1:25" ht="6.95" customHeight="1" x14ac:dyDescent="0.2">
      <c r="A16" s="82"/>
      <c r="B16" s="82"/>
      <c r="C16" s="82"/>
      <c r="D16" s="35"/>
      <c r="E16" s="35"/>
      <c r="F16" s="35"/>
      <c r="G16" s="35"/>
      <c r="H16" s="35"/>
      <c r="I16" s="35"/>
      <c r="J16" s="35"/>
      <c r="K16" s="35"/>
      <c r="L16" s="35"/>
      <c r="M16" s="35"/>
      <c r="N16" s="35"/>
      <c r="O16" s="34"/>
      <c r="P16" s="34"/>
    </row>
    <row r="17" spans="1:30" ht="15" customHeight="1" x14ac:dyDescent="0.2">
      <c r="A17" s="82" t="s">
        <v>86</v>
      </c>
      <c r="B17" s="82"/>
      <c r="C17" s="82"/>
      <c r="D17" s="18"/>
      <c r="E17" s="18"/>
      <c r="F17" s="18"/>
      <c r="G17" s="18"/>
      <c r="H17" s="18"/>
      <c r="I17" s="18"/>
      <c r="J17" s="18"/>
      <c r="K17" s="18"/>
      <c r="L17" s="18"/>
      <c r="M17" s="18"/>
      <c r="N17" s="18"/>
      <c r="O17" s="34"/>
      <c r="P17" s="34"/>
    </row>
    <row r="18" spans="1:30" ht="15" customHeight="1" x14ac:dyDescent="0.2">
      <c r="A18" s="26"/>
      <c r="B18" s="36" t="s">
        <v>64</v>
      </c>
      <c r="C18" s="82"/>
      <c r="D18" s="33"/>
      <c r="E18" s="33"/>
      <c r="F18" s="33"/>
      <c r="G18" s="33"/>
      <c r="H18" s="33"/>
      <c r="I18" s="33"/>
      <c r="J18" s="33"/>
      <c r="K18" s="33"/>
      <c r="L18" s="33"/>
      <c r="M18" s="33"/>
      <c r="N18" s="33"/>
      <c r="O18" s="34"/>
      <c r="P18" s="34"/>
    </row>
    <row r="19" spans="1:30" ht="15" customHeight="1" x14ac:dyDescent="0.2">
      <c r="A19" s="26"/>
      <c r="B19" s="36" t="s">
        <v>65</v>
      </c>
      <c r="C19" s="82"/>
      <c r="D19" s="33">
        <v>3183</v>
      </c>
      <c r="E19" s="33">
        <v>0</v>
      </c>
      <c r="F19" s="33">
        <v>0</v>
      </c>
      <c r="G19" s="33">
        <v>0</v>
      </c>
      <c r="H19" s="33">
        <v>0</v>
      </c>
      <c r="I19" s="33">
        <v>1060</v>
      </c>
      <c r="J19" s="33">
        <v>1125</v>
      </c>
      <c r="K19" s="33">
        <v>1125</v>
      </c>
      <c r="L19" s="33">
        <v>1140</v>
      </c>
      <c r="M19" s="33">
        <v>1145</v>
      </c>
      <c r="N19" s="33">
        <v>1145</v>
      </c>
      <c r="O19" s="34"/>
      <c r="P19" s="34"/>
    </row>
    <row r="20" spans="1:30" ht="15" customHeight="1" x14ac:dyDescent="0.2">
      <c r="A20" s="26"/>
      <c r="B20" s="36" t="s">
        <v>36</v>
      </c>
      <c r="C20" s="82"/>
      <c r="D20" s="33">
        <v>10000</v>
      </c>
      <c r="E20" s="33">
        <v>7000</v>
      </c>
      <c r="F20" s="33">
        <v>0</v>
      </c>
      <c r="G20" s="33">
        <v>0</v>
      </c>
      <c r="H20" s="33">
        <v>0</v>
      </c>
      <c r="I20" s="33">
        <v>0</v>
      </c>
      <c r="J20" s="33">
        <v>0</v>
      </c>
      <c r="K20" s="33">
        <v>0</v>
      </c>
      <c r="L20" s="33">
        <v>0</v>
      </c>
      <c r="M20" s="33">
        <v>0</v>
      </c>
      <c r="N20" s="33">
        <v>0</v>
      </c>
      <c r="O20" s="34"/>
      <c r="P20" s="34"/>
    </row>
    <row r="21" spans="1:30" ht="15" customHeight="1" x14ac:dyDescent="0.2">
      <c r="A21" s="26"/>
      <c r="B21" s="36" t="s">
        <v>37</v>
      </c>
      <c r="C21" s="82"/>
      <c r="D21" s="33">
        <v>612</v>
      </c>
      <c r="E21" s="33">
        <v>587</v>
      </c>
      <c r="F21" s="33">
        <v>588</v>
      </c>
      <c r="G21" s="33">
        <v>0</v>
      </c>
      <c r="H21" s="33">
        <v>0</v>
      </c>
      <c r="I21" s="33">
        <v>514</v>
      </c>
      <c r="J21" s="33">
        <v>257</v>
      </c>
      <c r="K21" s="33">
        <v>284</v>
      </c>
      <c r="L21" s="33">
        <v>290</v>
      </c>
      <c r="M21" s="33">
        <v>0</v>
      </c>
      <c r="N21" s="33">
        <v>0</v>
      </c>
      <c r="O21" s="34"/>
      <c r="P21" s="34"/>
    </row>
    <row r="22" spans="1:30" ht="15" customHeight="1" x14ac:dyDescent="0.2">
      <c r="A22" s="26"/>
      <c r="B22" s="36" t="s">
        <v>38</v>
      </c>
      <c r="C22" s="82"/>
      <c r="D22" s="33">
        <v>0</v>
      </c>
      <c r="E22" s="33">
        <v>0</v>
      </c>
      <c r="F22" s="33">
        <v>0</v>
      </c>
      <c r="G22" s="33">
        <v>0</v>
      </c>
      <c r="H22" s="33">
        <v>0</v>
      </c>
      <c r="I22" s="33">
        <v>-254</v>
      </c>
      <c r="J22" s="33">
        <v>0</v>
      </c>
      <c r="K22" s="33">
        <v>0</v>
      </c>
      <c r="L22" s="33">
        <v>0</v>
      </c>
      <c r="M22" s="33">
        <v>0</v>
      </c>
      <c r="N22" s="33">
        <v>0</v>
      </c>
      <c r="O22" s="34"/>
      <c r="P22" s="34"/>
    </row>
    <row r="23" spans="1:30" ht="15" customHeight="1" x14ac:dyDescent="0.2">
      <c r="A23" s="26"/>
      <c r="B23" s="36" t="s">
        <v>39</v>
      </c>
      <c r="C23" s="82"/>
      <c r="D23" s="33">
        <v>0</v>
      </c>
      <c r="E23" s="33">
        <v>0</v>
      </c>
      <c r="F23" s="33">
        <v>0</v>
      </c>
      <c r="G23" s="33">
        <v>0</v>
      </c>
      <c r="H23" s="33">
        <v>0</v>
      </c>
      <c r="I23" s="33">
        <v>0</v>
      </c>
      <c r="J23" s="33">
        <v>-48</v>
      </c>
      <c r="K23" s="33">
        <v>0</v>
      </c>
      <c r="L23" s="33">
        <v>0</v>
      </c>
      <c r="M23" s="33">
        <v>0</v>
      </c>
      <c r="N23" s="33">
        <v>0</v>
      </c>
      <c r="O23" s="34"/>
      <c r="P23" s="34"/>
    </row>
    <row r="24" spans="1:30" ht="15" customHeight="1" x14ac:dyDescent="0.2">
      <c r="A24" s="26"/>
      <c r="B24" s="36" t="s">
        <v>59</v>
      </c>
      <c r="C24" s="82"/>
      <c r="D24" s="33">
        <v>0</v>
      </c>
      <c r="E24" s="33">
        <v>0</v>
      </c>
      <c r="F24" s="33">
        <v>0</v>
      </c>
      <c r="G24" s="33">
        <v>0</v>
      </c>
      <c r="H24" s="33">
        <v>0</v>
      </c>
      <c r="I24" s="33">
        <v>0</v>
      </c>
      <c r="J24" s="33">
        <v>0</v>
      </c>
      <c r="K24" s="33">
        <v>-39</v>
      </c>
      <c r="L24" s="33">
        <v>0</v>
      </c>
      <c r="M24" s="33">
        <v>0</v>
      </c>
      <c r="N24" s="33">
        <v>0</v>
      </c>
      <c r="O24" s="34"/>
      <c r="P24" s="34"/>
    </row>
    <row r="25" spans="1:30" ht="15" customHeight="1" x14ac:dyDescent="0.2">
      <c r="A25" s="26"/>
      <c r="B25" s="36" t="s">
        <v>40</v>
      </c>
      <c r="C25" s="82"/>
      <c r="D25" s="33">
        <v>0</v>
      </c>
      <c r="E25" s="33">
        <v>0</v>
      </c>
      <c r="F25" s="33">
        <v>0</v>
      </c>
      <c r="G25" s="33">
        <v>0</v>
      </c>
      <c r="H25" s="33">
        <v>0</v>
      </c>
      <c r="I25" s="33">
        <v>0</v>
      </c>
      <c r="J25" s="33">
        <v>0</v>
      </c>
      <c r="K25" s="33">
        <v>0</v>
      </c>
      <c r="L25" s="33">
        <v>25</v>
      </c>
      <c r="M25" s="33">
        <v>25</v>
      </c>
      <c r="N25" s="33">
        <v>25</v>
      </c>
      <c r="O25" s="34"/>
      <c r="P25" s="34"/>
    </row>
    <row r="26" spans="1:30" ht="15" customHeight="1" x14ac:dyDescent="0.2">
      <c r="A26" s="26"/>
      <c r="B26" s="36" t="s">
        <v>44</v>
      </c>
      <c r="C26" s="82"/>
      <c r="D26" s="33">
        <v>0</v>
      </c>
      <c r="E26" s="33">
        <v>0</v>
      </c>
      <c r="F26" s="33">
        <v>0</v>
      </c>
      <c r="G26" s="33">
        <v>0</v>
      </c>
      <c r="H26" s="33">
        <v>0</v>
      </c>
      <c r="I26" s="33">
        <v>0</v>
      </c>
      <c r="J26" s="33">
        <v>0</v>
      </c>
      <c r="K26" s="33">
        <v>0</v>
      </c>
      <c r="L26" s="33">
        <v>-50</v>
      </c>
      <c r="M26" s="33">
        <v>0</v>
      </c>
      <c r="N26" s="33">
        <v>0</v>
      </c>
      <c r="O26" s="34"/>
      <c r="P26" s="34"/>
    </row>
    <row r="27" spans="1:30" ht="15" customHeight="1" x14ac:dyDescent="0.2">
      <c r="A27" s="26"/>
      <c r="B27" s="36" t="s">
        <v>52</v>
      </c>
      <c r="C27" s="82"/>
      <c r="D27" s="33">
        <v>0</v>
      </c>
      <c r="E27" s="33">
        <v>0</v>
      </c>
      <c r="F27" s="33">
        <v>0</v>
      </c>
      <c r="G27" s="33">
        <v>0</v>
      </c>
      <c r="H27" s="33">
        <v>0</v>
      </c>
      <c r="I27" s="33">
        <v>0</v>
      </c>
      <c r="J27" s="33">
        <v>0</v>
      </c>
      <c r="K27" s="33">
        <v>0</v>
      </c>
      <c r="L27" s="33">
        <v>0</v>
      </c>
      <c r="M27" s="33">
        <v>-28</v>
      </c>
      <c r="N27" s="33">
        <v>0</v>
      </c>
      <c r="O27" s="34"/>
      <c r="P27" s="34"/>
    </row>
    <row r="28" spans="1:30" s="89" customFormat="1" ht="12.75" x14ac:dyDescent="0.2">
      <c r="B28" s="36" t="s">
        <v>68</v>
      </c>
      <c r="C28" s="87"/>
      <c r="D28" s="33">
        <v>0</v>
      </c>
      <c r="E28" s="33">
        <v>0</v>
      </c>
      <c r="F28" s="33">
        <v>0</v>
      </c>
      <c r="G28" s="33">
        <v>0</v>
      </c>
      <c r="H28" s="33">
        <v>0</v>
      </c>
      <c r="I28" s="33">
        <v>0</v>
      </c>
      <c r="J28" s="33">
        <v>0</v>
      </c>
      <c r="K28" s="33">
        <v>0</v>
      </c>
      <c r="L28" s="33">
        <v>0</v>
      </c>
      <c r="M28" s="33">
        <v>0</v>
      </c>
      <c r="N28" s="33">
        <v>-85</v>
      </c>
      <c r="O28" s="34"/>
      <c r="P28" s="34"/>
    </row>
    <row r="29" spans="1:30" ht="15" customHeight="1" x14ac:dyDescent="0.2">
      <c r="A29" s="26"/>
      <c r="B29" s="36" t="s">
        <v>53</v>
      </c>
      <c r="C29" s="26"/>
      <c r="D29" s="33">
        <v>36619</v>
      </c>
      <c r="E29" s="33">
        <v>30365</v>
      </c>
      <c r="F29" s="33">
        <v>23366</v>
      </c>
      <c r="G29" s="33">
        <v>22475</v>
      </c>
      <c r="H29" s="33">
        <v>22475</v>
      </c>
      <c r="I29" s="33">
        <v>22485</v>
      </c>
      <c r="J29" s="33">
        <v>23809</v>
      </c>
      <c r="K29" s="33">
        <v>23245</v>
      </c>
      <c r="L29" s="33">
        <v>23380</v>
      </c>
      <c r="M29" s="33">
        <v>23117</v>
      </c>
      <c r="N29" s="33">
        <v>22510</v>
      </c>
      <c r="O29" s="34"/>
      <c r="P29" s="34"/>
      <c r="R29" s="13"/>
      <c r="S29" s="13"/>
      <c r="T29" s="13"/>
      <c r="U29" s="13"/>
      <c r="V29" s="13"/>
      <c r="W29" s="13"/>
      <c r="X29" s="13"/>
      <c r="Y29" s="13"/>
      <c r="Z29" s="13"/>
      <c r="AA29" s="13"/>
      <c r="AB29" s="13"/>
      <c r="AC29" s="13"/>
      <c r="AD29" s="13"/>
    </row>
    <row r="30" spans="1:30" ht="6.95" customHeight="1" x14ac:dyDescent="0.2">
      <c r="A30" s="26"/>
      <c r="B30" s="36"/>
      <c r="C30" s="82"/>
      <c r="D30" s="33"/>
      <c r="E30" s="33"/>
      <c r="F30" s="33"/>
      <c r="G30" s="33"/>
      <c r="H30" s="33"/>
      <c r="I30" s="33"/>
      <c r="J30" s="33"/>
      <c r="K30" s="33"/>
      <c r="L30" s="85"/>
      <c r="M30" s="85"/>
      <c r="N30" s="85"/>
      <c r="O30" s="34"/>
      <c r="P30" s="34"/>
    </row>
    <row r="31" spans="1:30" ht="15" customHeight="1" x14ac:dyDescent="0.2">
      <c r="A31" s="87" t="s">
        <v>80</v>
      </c>
      <c r="B31" s="26"/>
      <c r="C31" s="82"/>
      <c r="D31" s="37">
        <v>-1781</v>
      </c>
      <c r="E31" s="37">
        <v>7701</v>
      </c>
      <c r="F31" s="37">
        <v>11696</v>
      </c>
      <c r="G31" s="37">
        <v>9482</v>
      </c>
      <c r="H31" s="37">
        <v>8607</v>
      </c>
      <c r="I31" s="37">
        <v>9298</v>
      </c>
      <c r="J31" s="37">
        <v>9013</v>
      </c>
      <c r="K31" s="37">
        <v>10132</v>
      </c>
      <c r="L31" s="37">
        <v>10631</v>
      </c>
      <c r="M31" s="37">
        <v>12147</v>
      </c>
      <c r="N31" s="37">
        <v>13921</v>
      </c>
      <c r="O31" s="34"/>
      <c r="P31" s="34"/>
      <c r="R31" s="13"/>
      <c r="S31" s="13"/>
      <c r="T31" s="13"/>
      <c r="U31" s="13"/>
      <c r="V31" s="13"/>
      <c r="W31" s="13"/>
      <c r="X31" s="13"/>
      <c r="Y31" s="13"/>
      <c r="Z31" s="13"/>
      <c r="AA31" s="13"/>
      <c r="AB31" s="13"/>
      <c r="AC31" s="13"/>
      <c r="AD31" s="13"/>
    </row>
    <row r="32" spans="1:30" ht="15" customHeight="1" x14ac:dyDescent="0.2">
      <c r="A32" s="26"/>
      <c r="B32" s="36" t="s">
        <v>54</v>
      </c>
      <c r="C32" s="26"/>
      <c r="D32" s="33">
        <v>34838</v>
      </c>
      <c r="E32" s="33">
        <v>38066</v>
      </c>
      <c r="F32" s="33">
        <v>35062</v>
      </c>
      <c r="G32" s="33">
        <v>31957</v>
      </c>
      <c r="H32" s="33">
        <v>31082</v>
      </c>
      <c r="I32" s="33">
        <v>31783</v>
      </c>
      <c r="J32" s="33">
        <v>32822</v>
      </c>
      <c r="K32" s="33">
        <v>33377</v>
      </c>
      <c r="L32" s="33">
        <v>34011</v>
      </c>
      <c r="M32" s="33">
        <v>35264</v>
      </c>
      <c r="N32" s="33">
        <v>36431</v>
      </c>
      <c r="O32" s="34"/>
      <c r="P32" s="34"/>
      <c r="R32" s="13"/>
      <c r="S32" s="13"/>
      <c r="T32" s="13"/>
      <c r="U32" s="13"/>
      <c r="V32" s="13"/>
      <c r="W32" s="13"/>
      <c r="X32" s="13"/>
      <c r="Y32" s="13"/>
      <c r="Z32" s="13"/>
      <c r="AA32" s="13"/>
      <c r="AB32" s="13"/>
      <c r="AC32" s="13"/>
      <c r="AD32" s="13"/>
    </row>
    <row r="33" spans="1:30" ht="15" customHeight="1" x14ac:dyDescent="0.2">
      <c r="A33" s="38"/>
      <c r="B33" s="26"/>
      <c r="C33" s="82"/>
      <c r="D33" s="33"/>
      <c r="E33" s="33"/>
      <c r="F33" s="33"/>
      <c r="G33" s="33"/>
      <c r="H33" s="33"/>
      <c r="I33" s="33"/>
      <c r="J33" s="33"/>
      <c r="K33" s="33"/>
      <c r="L33" s="85"/>
      <c r="M33" s="85"/>
      <c r="N33" s="85"/>
      <c r="O33" s="34"/>
      <c r="P33" s="34"/>
    </row>
    <row r="34" spans="1:30" ht="15" customHeight="1" x14ac:dyDescent="0.2">
      <c r="A34" s="82" t="s">
        <v>41</v>
      </c>
      <c r="B34" s="26"/>
      <c r="C34" s="82"/>
      <c r="D34" s="37">
        <v>27137</v>
      </c>
      <c r="E34" s="37">
        <v>26370</v>
      </c>
      <c r="F34" s="37">
        <v>25580</v>
      </c>
      <c r="G34" s="37">
        <v>23350</v>
      </c>
      <c r="H34" s="37">
        <v>21784</v>
      </c>
      <c r="I34" s="37">
        <v>22770</v>
      </c>
      <c r="J34" s="37">
        <v>22690</v>
      </c>
      <c r="K34" s="37">
        <v>22746</v>
      </c>
      <c r="L34" s="37">
        <v>21864</v>
      </c>
      <c r="M34" s="37">
        <v>21343</v>
      </c>
      <c r="N34" s="37">
        <v>22643</v>
      </c>
      <c r="O34" s="34"/>
      <c r="P34" s="34"/>
      <c r="Q34" s="13"/>
      <c r="R34" s="13"/>
      <c r="S34" s="13"/>
      <c r="T34" s="13"/>
      <c r="U34" s="13"/>
      <c r="V34" s="13"/>
      <c r="W34" s="13"/>
      <c r="X34" s="13"/>
      <c r="Y34" s="13"/>
      <c r="Z34" s="13"/>
      <c r="AA34" s="13"/>
      <c r="AB34" s="13"/>
      <c r="AC34" s="13"/>
      <c r="AD34" s="13"/>
    </row>
    <row r="35" spans="1:30" ht="15" customHeight="1" x14ac:dyDescent="0.2">
      <c r="A35" s="15"/>
      <c r="B35" s="15" t="s">
        <v>85</v>
      </c>
      <c r="C35" s="39"/>
      <c r="D35" s="90">
        <v>7701</v>
      </c>
      <c r="E35" s="90">
        <v>11696</v>
      </c>
      <c r="F35" s="90">
        <v>9482</v>
      </c>
      <c r="G35" s="90">
        <v>8607</v>
      </c>
      <c r="H35" s="90">
        <v>9298</v>
      </c>
      <c r="I35" s="90">
        <v>9013</v>
      </c>
      <c r="J35" s="90">
        <v>10132</v>
      </c>
      <c r="K35" s="90">
        <v>10631</v>
      </c>
      <c r="L35" s="90">
        <v>12147</v>
      </c>
      <c r="M35" s="90">
        <v>13921</v>
      </c>
      <c r="N35" s="90">
        <v>13788</v>
      </c>
      <c r="O35" s="34"/>
      <c r="P35" s="34"/>
      <c r="Q35" s="13"/>
      <c r="R35" s="13"/>
      <c r="S35" s="13"/>
      <c r="T35" s="13"/>
      <c r="U35" s="13"/>
      <c r="V35" s="13"/>
      <c r="W35" s="13"/>
      <c r="X35" s="13"/>
      <c r="Y35" s="13"/>
      <c r="Z35" s="13"/>
      <c r="AA35" s="13"/>
      <c r="AB35" s="13"/>
      <c r="AC35" s="13"/>
      <c r="AD35" s="13"/>
    </row>
    <row r="36" spans="1:30" ht="15" customHeight="1" x14ac:dyDescent="0.2">
      <c r="A36" s="40"/>
      <c r="B36" s="40"/>
      <c r="C36" s="40"/>
      <c r="D36" s="40"/>
      <c r="E36" s="40"/>
      <c r="F36" s="40"/>
      <c r="G36" s="40"/>
      <c r="H36" s="40"/>
      <c r="I36" s="40"/>
      <c r="J36" s="40"/>
      <c r="K36" s="40"/>
      <c r="L36" s="40"/>
      <c r="M36" s="40"/>
      <c r="N36" s="40"/>
      <c r="O36" s="41"/>
      <c r="P36" s="41"/>
    </row>
    <row r="37" spans="1:30" ht="15" customHeight="1" x14ac:dyDescent="0.2">
      <c r="A37" s="42" t="s">
        <v>76</v>
      </c>
      <c r="B37" s="43"/>
      <c r="C37" s="44"/>
      <c r="D37" s="45">
        <v>13788</v>
      </c>
      <c r="E37" s="46"/>
      <c r="F37" s="46"/>
      <c r="G37" s="46"/>
      <c r="H37" s="46"/>
      <c r="I37" s="46"/>
      <c r="J37" s="46"/>
      <c r="K37" s="46"/>
      <c r="L37" s="46"/>
      <c r="M37" s="46"/>
      <c r="N37" s="46"/>
      <c r="O37" s="47"/>
      <c r="P37" s="47"/>
    </row>
    <row r="38" spans="1:30" ht="4.5" customHeight="1" x14ac:dyDescent="0.2">
      <c r="A38" s="48"/>
      <c r="B38" s="36"/>
      <c r="C38" s="82"/>
      <c r="D38" s="18"/>
      <c r="E38" s="18"/>
      <c r="F38" s="18"/>
      <c r="G38" s="18"/>
      <c r="H38" s="18"/>
      <c r="I38" s="18"/>
      <c r="J38" s="18"/>
      <c r="K38" s="18"/>
      <c r="L38" s="18"/>
      <c r="M38" s="18"/>
      <c r="N38" s="18"/>
      <c r="O38" s="49"/>
      <c r="P38" s="49"/>
    </row>
    <row r="39" spans="1:30" ht="4.5" customHeight="1" x14ac:dyDescent="0.2">
      <c r="A39" s="48"/>
      <c r="B39" s="36"/>
      <c r="C39" s="82"/>
      <c r="D39" s="18"/>
      <c r="E39" s="18"/>
      <c r="F39" s="18"/>
      <c r="G39" s="18"/>
      <c r="H39" s="18"/>
      <c r="I39" s="18"/>
      <c r="J39" s="18"/>
      <c r="K39" s="18"/>
      <c r="L39" s="18"/>
      <c r="M39" s="18"/>
      <c r="N39" s="18"/>
      <c r="O39" s="49"/>
      <c r="P39" s="49"/>
    </row>
    <row r="40" spans="1:30" ht="14.45" customHeight="1" x14ac:dyDescent="0.2">
      <c r="A40" s="48"/>
      <c r="B40" s="36"/>
      <c r="C40" s="82"/>
      <c r="D40" s="18"/>
      <c r="E40" s="18"/>
      <c r="F40" s="18"/>
      <c r="G40" s="18"/>
      <c r="H40" s="18"/>
      <c r="I40" s="18"/>
      <c r="J40" s="18"/>
      <c r="K40" s="18"/>
      <c r="L40" s="18"/>
      <c r="M40" s="18"/>
      <c r="N40" s="18"/>
      <c r="O40" s="49"/>
      <c r="P40" s="49"/>
    </row>
    <row r="41" spans="1:30" ht="25.5" x14ac:dyDescent="0.2">
      <c r="A41" s="19"/>
      <c r="B41" s="19"/>
      <c r="C41" s="20"/>
      <c r="D41" s="22"/>
      <c r="E41" s="22">
        <v>2023</v>
      </c>
      <c r="F41" s="22">
        <f t="shared" ref="F41:N41" si="3">E41+1</f>
        <v>2024</v>
      </c>
      <c r="G41" s="22">
        <f t="shared" si="3"/>
        <v>2025</v>
      </c>
      <c r="H41" s="22">
        <f t="shared" si="3"/>
        <v>2026</v>
      </c>
      <c r="I41" s="22">
        <f t="shared" si="3"/>
        <v>2027</v>
      </c>
      <c r="J41" s="22">
        <f t="shared" si="3"/>
        <v>2028</v>
      </c>
      <c r="K41" s="22">
        <f t="shared" si="3"/>
        <v>2029</v>
      </c>
      <c r="L41" s="22">
        <f t="shared" si="3"/>
        <v>2030</v>
      </c>
      <c r="M41" s="22">
        <f t="shared" si="3"/>
        <v>2031</v>
      </c>
      <c r="N41" s="22">
        <f t="shared" si="3"/>
        <v>2032</v>
      </c>
      <c r="O41" s="50" t="s">
        <v>73</v>
      </c>
      <c r="P41" s="50" t="s">
        <v>74</v>
      </c>
    </row>
    <row r="42" spans="1:30" ht="6.95" customHeight="1" x14ac:dyDescent="0.2">
      <c r="A42" s="23"/>
      <c r="B42" s="23"/>
      <c r="C42" s="16"/>
      <c r="D42" s="24"/>
      <c r="E42" s="24"/>
      <c r="F42" s="24"/>
      <c r="G42" s="24"/>
      <c r="H42" s="24"/>
      <c r="I42" s="24"/>
      <c r="J42" s="24"/>
      <c r="K42" s="24"/>
      <c r="L42" s="24"/>
      <c r="M42" s="24"/>
      <c r="N42" s="24"/>
      <c r="O42" s="25"/>
      <c r="P42" s="25"/>
    </row>
    <row r="43" spans="1:30" ht="15" customHeight="1" x14ac:dyDescent="0.2">
      <c r="A43" s="97" t="s">
        <v>72</v>
      </c>
      <c r="B43" s="97"/>
      <c r="C43" s="97"/>
      <c r="D43" s="97"/>
      <c r="E43" s="52" t="s">
        <v>0</v>
      </c>
      <c r="F43" s="52"/>
      <c r="G43" s="52"/>
      <c r="H43" s="52"/>
      <c r="I43" s="52"/>
      <c r="J43" s="52"/>
      <c r="K43" s="52"/>
      <c r="L43" s="52"/>
      <c r="M43" s="52"/>
      <c r="N43" s="52"/>
      <c r="O43" s="53" t="str">
        <f t="shared" si="1"/>
        <v/>
      </c>
      <c r="P43" s="53" t="str">
        <f t="shared" si="2"/>
        <v/>
      </c>
    </row>
    <row r="44" spans="1:30" ht="15" customHeight="1" x14ac:dyDescent="0.2">
      <c r="A44" s="26"/>
      <c r="B44" s="82" t="s">
        <v>55</v>
      </c>
      <c r="C44" s="51"/>
      <c r="D44" s="52"/>
      <c r="E44" s="52"/>
      <c r="F44" s="52"/>
      <c r="G44" s="52"/>
      <c r="H44" s="52"/>
      <c r="I44" s="52"/>
      <c r="J44" s="52"/>
      <c r="K44" s="52"/>
      <c r="L44" s="52"/>
      <c r="M44" s="52"/>
      <c r="N44" s="52"/>
      <c r="O44" s="53"/>
      <c r="P44" s="53"/>
    </row>
    <row r="45" spans="1:30" ht="15" customHeight="1" x14ac:dyDescent="0.2">
      <c r="A45" s="36" t="s">
        <v>75</v>
      </c>
      <c r="B45" s="26"/>
      <c r="C45" s="51"/>
      <c r="D45" s="52"/>
      <c r="E45" s="52">
        <v>22625</v>
      </c>
      <c r="F45" s="52">
        <v>25304</v>
      </c>
      <c r="G45" s="52">
        <v>25864</v>
      </c>
      <c r="H45" s="52">
        <v>26385</v>
      </c>
      <c r="I45" s="52">
        <v>26998</v>
      </c>
      <c r="J45" s="52">
        <v>27369</v>
      </c>
      <c r="K45" s="52">
        <v>28071</v>
      </c>
      <c r="L45" s="52">
        <v>28951</v>
      </c>
      <c r="M45" s="52">
        <v>29676</v>
      </c>
      <c r="N45" s="52">
        <v>30383</v>
      </c>
      <c r="O45" s="34">
        <v>127176</v>
      </c>
      <c r="P45" s="34">
        <v>271626</v>
      </c>
      <c r="R45" s="13"/>
      <c r="S45" s="13"/>
      <c r="T45" s="13"/>
      <c r="U45" s="13"/>
      <c r="V45" s="13"/>
      <c r="W45" s="13"/>
      <c r="X45" s="13"/>
      <c r="Y45" s="13"/>
      <c r="Z45" s="13"/>
      <c r="AA45" s="13"/>
      <c r="AB45" s="13"/>
      <c r="AC45" s="13"/>
      <c r="AD45" s="13"/>
    </row>
    <row r="46" spans="1:30" ht="15" customHeight="1" x14ac:dyDescent="0.2">
      <c r="A46" s="36" t="s">
        <v>81</v>
      </c>
      <c r="B46" s="26"/>
      <c r="C46" s="51"/>
      <c r="D46" s="52"/>
      <c r="E46" s="52">
        <v>13788</v>
      </c>
      <c r="F46" s="52"/>
      <c r="G46" s="52"/>
      <c r="H46" s="52"/>
      <c r="I46" s="52"/>
      <c r="J46" s="86"/>
      <c r="K46" s="86"/>
      <c r="L46" s="86"/>
      <c r="M46" s="86"/>
      <c r="N46" s="86"/>
      <c r="O46" s="34">
        <v>13787.571973999999</v>
      </c>
      <c r="P46" s="34">
        <v>13787.571973999999</v>
      </c>
      <c r="R46" s="13"/>
      <c r="S46" s="13"/>
      <c r="T46" s="13"/>
      <c r="U46" s="13"/>
      <c r="V46" s="13"/>
      <c r="W46" s="13"/>
      <c r="X46" s="13"/>
      <c r="Y46" s="13"/>
      <c r="Z46" s="13"/>
      <c r="AA46" s="13"/>
      <c r="AB46" s="13"/>
      <c r="AC46" s="13"/>
      <c r="AD46" s="13"/>
    </row>
    <row r="47" spans="1:30" ht="15" customHeight="1" x14ac:dyDescent="0.2">
      <c r="A47" s="36" t="s">
        <v>82</v>
      </c>
      <c r="B47" s="26"/>
      <c r="C47" s="51"/>
      <c r="D47" s="52"/>
      <c r="E47" s="54">
        <v>1170</v>
      </c>
      <c r="F47" s="54">
        <v>1170</v>
      </c>
      <c r="G47" s="54">
        <v>1170</v>
      </c>
      <c r="H47" s="54">
        <v>1170</v>
      </c>
      <c r="I47" s="54">
        <v>1170</v>
      </c>
      <c r="J47" s="54">
        <v>1170</v>
      </c>
      <c r="K47" s="54">
        <v>1170</v>
      </c>
      <c r="L47" s="54">
        <v>1170</v>
      </c>
      <c r="M47" s="54">
        <v>1170</v>
      </c>
      <c r="N47" s="54">
        <v>1170</v>
      </c>
      <c r="O47" s="55">
        <v>5850</v>
      </c>
      <c r="P47" s="55">
        <v>11700</v>
      </c>
      <c r="Q47" s="13"/>
      <c r="R47" s="13"/>
      <c r="S47" s="13"/>
      <c r="T47" s="13"/>
      <c r="U47" s="13"/>
      <c r="V47" s="13"/>
      <c r="W47" s="13"/>
      <c r="X47" s="13"/>
      <c r="Y47" s="13"/>
      <c r="Z47" s="13"/>
      <c r="AA47" s="13"/>
      <c r="AB47" s="13"/>
      <c r="AC47" s="13"/>
      <c r="AD47" s="13"/>
    </row>
    <row r="48" spans="1:30" ht="15" customHeight="1" x14ac:dyDescent="0.2">
      <c r="A48" s="26"/>
      <c r="B48" s="56" t="s">
        <v>83</v>
      </c>
      <c r="C48" s="51"/>
      <c r="D48" s="52"/>
      <c r="E48" s="52">
        <v>7667</v>
      </c>
      <c r="F48" s="52">
        <v>24134</v>
      </c>
      <c r="G48" s="52">
        <v>24694</v>
      </c>
      <c r="H48" s="52">
        <v>25215</v>
      </c>
      <c r="I48" s="52">
        <v>25828</v>
      </c>
      <c r="J48" s="52">
        <v>26199</v>
      </c>
      <c r="K48" s="52">
        <v>26901</v>
      </c>
      <c r="L48" s="52">
        <v>27781</v>
      </c>
      <c r="M48" s="52">
        <v>28506</v>
      </c>
      <c r="N48" s="52">
        <v>29213</v>
      </c>
      <c r="O48" s="34">
        <v>107538</v>
      </c>
      <c r="P48" s="34">
        <v>246138</v>
      </c>
      <c r="Q48" s="13"/>
      <c r="R48" s="13"/>
      <c r="S48" s="13"/>
      <c r="T48" s="13"/>
      <c r="U48" s="13"/>
      <c r="V48" s="13"/>
      <c r="W48" s="13"/>
      <c r="X48" s="13"/>
      <c r="Y48" s="13"/>
      <c r="Z48" s="13"/>
      <c r="AA48" s="13"/>
      <c r="AB48" s="13"/>
      <c r="AC48" s="13"/>
      <c r="AD48" s="13"/>
    </row>
    <row r="49" spans="1:30" ht="3.95" customHeight="1" x14ac:dyDescent="0.2">
      <c r="A49" s="84"/>
      <c r="B49" s="57"/>
      <c r="C49" s="58"/>
      <c r="D49" s="59"/>
      <c r="E49" s="59"/>
      <c r="F49" s="59"/>
      <c r="G49" s="59"/>
      <c r="H49" s="59"/>
      <c r="I49" s="59"/>
      <c r="J49" s="59"/>
      <c r="K49" s="59"/>
      <c r="L49" s="59"/>
      <c r="M49" s="59"/>
      <c r="N49" s="59"/>
      <c r="O49" s="47"/>
      <c r="P49" s="47"/>
      <c r="R49" s="13"/>
      <c r="S49" s="13"/>
      <c r="T49" s="13"/>
      <c r="U49" s="13"/>
      <c r="V49" s="13"/>
      <c r="W49" s="13"/>
      <c r="X49" s="13"/>
      <c r="Y49" s="13"/>
      <c r="Z49" s="13"/>
      <c r="AA49" s="13"/>
      <c r="AB49" s="13"/>
      <c r="AC49" s="13"/>
      <c r="AD49" s="13"/>
    </row>
    <row r="50" spans="1:30" ht="15" customHeight="1" x14ac:dyDescent="0.2">
      <c r="A50" s="26"/>
      <c r="B50" s="56"/>
      <c r="C50" s="51"/>
      <c r="D50" s="52"/>
      <c r="E50" s="52"/>
      <c r="F50" s="52"/>
      <c r="G50" s="52"/>
      <c r="H50" s="52"/>
      <c r="I50" s="52"/>
      <c r="J50" s="52"/>
      <c r="K50" s="52"/>
      <c r="L50" s="52"/>
      <c r="M50" s="52"/>
      <c r="N50" s="52"/>
      <c r="O50" s="34"/>
      <c r="P50" s="34"/>
      <c r="R50" s="13"/>
      <c r="S50" s="13"/>
      <c r="T50" s="13"/>
      <c r="U50" s="13"/>
      <c r="V50" s="13"/>
      <c r="W50" s="13"/>
      <c r="X50" s="13"/>
      <c r="Y50" s="13"/>
      <c r="Z50" s="13"/>
      <c r="AA50" s="13"/>
      <c r="AB50" s="13"/>
      <c r="AC50" s="13"/>
      <c r="AD50" s="13"/>
    </row>
    <row r="51" spans="1:30" ht="15" customHeight="1" x14ac:dyDescent="0.2">
      <c r="A51" s="19"/>
      <c r="B51" s="19"/>
      <c r="C51" s="20"/>
      <c r="D51" s="22">
        <v>2022</v>
      </c>
      <c r="E51" s="22">
        <f t="shared" ref="E51" si="4">D51+1</f>
        <v>2023</v>
      </c>
      <c r="F51" s="22">
        <f t="shared" ref="F51" si="5">E51+1</f>
        <v>2024</v>
      </c>
      <c r="G51" s="22">
        <f t="shared" ref="G51" si="6">F51+1</f>
        <v>2025</v>
      </c>
      <c r="H51" s="22">
        <f t="shared" ref="H51" si="7">G51+1</f>
        <v>2026</v>
      </c>
      <c r="I51" s="22">
        <f t="shared" ref="I51" si="8">H51+1</f>
        <v>2027</v>
      </c>
      <c r="J51" s="22">
        <f t="shared" ref="J51" si="9">I51+1</f>
        <v>2028</v>
      </c>
      <c r="K51" s="22">
        <f t="shared" ref="K51" si="10">J51+1</f>
        <v>2029</v>
      </c>
      <c r="L51" s="22">
        <f t="shared" ref="L51" si="11">K51+1</f>
        <v>2030</v>
      </c>
      <c r="M51" s="22">
        <f t="shared" ref="M51" si="12">L51+1</f>
        <v>2031</v>
      </c>
      <c r="N51" s="22">
        <f t="shared" ref="N51" si="13">M51+1</f>
        <v>2032</v>
      </c>
      <c r="O51" s="50"/>
      <c r="P51" s="50"/>
    </row>
    <row r="52" spans="1:30" ht="6.95" customHeight="1" x14ac:dyDescent="0.2">
      <c r="A52" s="23"/>
      <c r="B52" s="23"/>
      <c r="C52" s="16"/>
      <c r="D52" s="24"/>
      <c r="E52" s="24"/>
      <c r="F52" s="24"/>
      <c r="G52" s="24"/>
      <c r="H52" s="24"/>
      <c r="I52" s="24"/>
      <c r="J52" s="24"/>
      <c r="K52" s="24"/>
      <c r="L52" s="24"/>
      <c r="M52" s="24"/>
      <c r="N52" s="24"/>
      <c r="O52" s="25"/>
      <c r="P52" s="25"/>
    </row>
    <row r="53" spans="1:30" ht="15" customHeight="1" x14ac:dyDescent="0.2">
      <c r="A53" s="30" t="s">
        <v>66</v>
      </c>
      <c r="B53" s="23"/>
      <c r="C53" s="16"/>
      <c r="D53" s="24"/>
      <c r="E53" s="24"/>
      <c r="F53" s="24"/>
      <c r="G53" s="24"/>
      <c r="H53" s="24"/>
      <c r="I53" s="24"/>
      <c r="J53" s="24"/>
      <c r="K53" s="24"/>
      <c r="L53" s="24"/>
      <c r="M53" s="24"/>
      <c r="N53" s="24"/>
      <c r="O53" s="53"/>
      <c r="P53" s="53"/>
    </row>
    <row r="54" spans="1:30" ht="15" customHeight="1" x14ac:dyDescent="0.25">
      <c r="A54" s="29" t="s">
        <v>87</v>
      </c>
      <c r="B54" s="23"/>
      <c r="C54" s="16"/>
      <c r="D54" s="24"/>
      <c r="E54" s="24"/>
      <c r="F54" s="24"/>
      <c r="G54" s="24"/>
      <c r="H54" s="24"/>
      <c r="I54" s="24"/>
      <c r="J54" s="24"/>
      <c r="K54" s="24"/>
      <c r="L54" s="24"/>
      <c r="M54" s="24"/>
      <c r="N54" s="24"/>
      <c r="O54" s="53"/>
      <c r="P54" s="53"/>
      <c r="R54" s="88"/>
    </row>
    <row r="55" spans="1:30" ht="15" customHeight="1" x14ac:dyDescent="0.2">
      <c r="A55" s="29"/>
      <c r="B55" s="23"/>
      <c r="C55" s="16"/>
      <c r="D55" s="24"/>
      <c r="E55" s="24"/>
      <c r="F55" s="24"/>
      <c r="G55" s="24"/>
      <c r="H55" s="24"/>
      <c r="I55" s="24"/>
      <c r="J55" s="24"/>
      <c r="K55" s="24"/>
      <c r="L55" s="24"/>
      <c r="M55" s="24"/>
      <c r="N55" s="24"/>
      <c r="O55" s="53"/>
      <c r="P55" s="53"/>
    </row>
    <row r="56" spans="1:30" ht="15" customHeight="1" x14ac:dyDescent="0.2">
      <c r="A56" s="60" t="s">
        <v>60</v>
      </c>
      <c r="B56" s="32"/>
      <c r="C56" s="51"/>
      <c r="D56" s="52"/>
      <c r="E56" s="52"/>
      <c r="F56" s="52"/>
      <c r="G56" s="52"/>
      <c r="H56" s="52"/>
      <c r="I56" s="52"/>
      <c r="J56" s="52"/>
      <c r="K56" s="52"/>
      <c r="L56" s="52"/>
      <c r="M56" s="52"/>
      <c r="N56" s="52"/>
      <c r="O56" s="53"/>
      <c r="P56" s="53"/>
    </row>
    <row r="57" spans="1:30" ht="6.95" customHeight="1" x14ac:dyDescent="0.2">
      <c r="A57" s="60"/>
      <c r="B57" s="32"/>
      <c r="C57" s="51"/>
      <c r="D57" s="52"/>
      <c r="E57" s="52"/>
      <c r="F57" s="52"/>
      <c r="G57" s="52"/>
      <c r="H57" s="52"/>
      <c r="I57" s="52"/>
      <c r="J57" s="52"/>
      <c r="K57" s="52"/>
      <c r="L57" s="52"/>
      <c r="M57" s="52"/>
      <c r="N57" s="52"/>
      <c r="O57" s="53"/>
      <c r="P57" s="53"/>
    </row>
    <row r="58" spans="1:30" ht="15" customHeight="1" x14ac:dyDescent="0.2">
      <c r="A58" s="61" t="s">
        <v>63</v>
      </c>
      <c r="B58" s="62"/>
      <c r="C58" s="51"/>
      <c r="D58" s="33">
        <v>5835</v>
      </c>
      <c r="E58" s="33">
        <v>5835</v>
      </c>
      <c r="F58" s="33">
        <v>5835</v>
      </c>
      <c r="G58" s="33">
        <v>5835</v>
      </c>
      <c r="H58" s="33">
        <v>5835</v>
      </c>
      <c r="I58" s="33">
        <v>5835</v>
      </c>
      <c r="J58" s="33">
        <v>5835</v>
      </c>
      <c r="K58" s="33">
        <v>5835</v>
      </c>
      <c r="L58" s="33">
        <v>5835</v>
      </c>
      <c r="M58" s="33">
        <v>5835</v>
      </c>
      <c r="N58" s="33">
        <v>5835</v>
      </c>
      <c r="O58" s="63"/>
      <c r="P58" s="63"/>
    </row>
    <row r="59" spans="1:30" ht="3.95" customHeight="1" x14ac:dyDescent="0.2">
      <c r="A59" s="61"/>
      <c r="B59" s="62"/>
      <c r="C59" s="51"/>
      <c r="D59" s="33"/>
      <c r="E59" s="33"/>
      <c r="F59" s="33"/>
      <c r="G59" s="33"/>
      <c r="H59" s="33"/>
      <c r="I59" s="33"/>
      <c r="J59" s="33"/>
      <c r="K59" s="33"/>
      <c r="L59" s="33"/>
      <c r="M59" s="33"/>
      <c r="N59" s="33"/>
      <c r="O59" s="63"/>
      <c r="P59" s="63"/>
    </row>
    <row r="60" spans="1:30" ht="15" customHeight="1" x14ac:dyDescent="0.2">
      <c r="A60" s="29" t="s">
        <v>61</v>
      </c>
      <c r="B60" s="29"/>
      <c r="C60" s="51"/>
      <c r="D60" s="33"/>
      <c r="E60" s="33"/>
      <c r="F60" s="33"/>
      <c r="G60" s="33"/>
      <c r="H60" s="33"/>
      <c r="I60" s="33"/>
      <c r="J60" s="33"/>
      <c r="K60" s="33"/>
      <c r="L60" s="33"/>
      <c r="M60" s="33"/>
      <c r="N60" s="33"/>
      <c r="O60" s="63"/>
      <c r="P60" s="63"/>
      <c r="R60" s="13"/>
      <c r="S60" s="13"/>
      <c r="T60" s="13"/>
      <c r="U60" s="13"/>
      <c r="V60" s="13"/>
      <c r="W60" s="13"/>
      <c r="X60" s="13"/>
      <c r="Y60" s="13"/>
      <c r="Z60" s="13"/>
      <c r="AA60" s="13"/>
      <c r="AB60" s="13"/>
      <c r="AC60" s="13"/>
      <c r="AD60" s="13"/>
    </row>
    <row r="61" spans="1:30" ht="15" customHeight="1" x14ac:dyDescent="0.2">
      <c r="A61" s="64" t="s">
        <v>41</v>
      </c>
      <c r="B61" s="62"/>
      <c r="C61" s="51"/>
      <c r="D61" s="33">
        <v>22643</v>
      </c>
      <c r="E61" s="33">
        <v>22625</v>
      </c>
      <c r="F61" s="33">
        <v>25304</v>
      </c>
      <c r="G61" s="33">
        <v>25864</v>
      </c>
      <c r="H61" s="33">
        <v>26385</v>
      </c>
      <c r="I61" s="33">
        <v>26998</v>
      </c>
      <c r="J61" s="33">
        <v>27369</v>
      </c>
      <c r="K61" s="33">
        <v>28071</v>
      </c>
      <c r="L61" s="33">
        <v>28951</v>
      </c>
      <c r="M61" s="33">
        <v>29676</v>
      </c>
      <c r="N61" s="33">
        <v>30383</v>
      </c>
      <c r="O61" s="34"/>
      <c r="P61" s="34"/>
      <c r="R61" s="13"/>
      <c r="S61" s="13"/>
      <c r="T61" s="13"/>
      <c r="U61" s="13"/>
      <c r="V61" s="13"/>
      <c r="W61" s="13"/>
      <c r="X61" s="13"/>
      <c r="Y61" s="13"/>
      <c r="Z61" s="13"/>
      <c r="AA61" s="13"/>
      <c r="AB61" s="13"/>
      <c r="AC61" s="13"/>
      <c r="AD61" s="13"/>
    </row>
    <row r="62" spans="1:30" ht="15" customHeight="1" x14ac:dyDescent="0.2">
      <c r="A62" s="64" t="s">
        <v>34</v>
      </c>
      <c r="B62" s="62"/>
      <c r="C62" s="51"/>
      <c r="D62" s="33">
        <v>21686</v>
      </c>
      <c r="E62" s="33">
        <v>22626</v>
      </c>
      <c r="F62" s="33">
        <v>23321</v>
      </c>
      <c r="G62" s="33">
        <v>25423</v>
      </c>
      <c r="H62" s="33">
        <v>25994</v>
      </c>
      <c r="I62" s="33">
        <v>26540</v>
      </c>
      <c r="J62" s="33">
        <v>27089</v>
      </c>
      <c r="K62" s="33">
        <v>27548</v>
      </c>
      <c r="L62" s="33">
        <v>28293</v>
      </c>
      <c r="M62" s="33">
        <v>29131</v>
      </c>
      <c r="N62" s="33">
        <v>29853</v>
      </c>
      <c r="O62" s="34"/>
      <c r="P62" s="34"/>
      <c r="R62" s="13"/>
      <c r="S62" s="13"/>
      <c r="T62" s="13"/>
      <c r="U62" s="13"/>
      <c r="V62" s="13"/>
      <c r="W62" s="13"/>
      <c r="X62" s="13"/>
      <c r="Y62" s="13"/>
      <c r="Z62" s="13"/>
      <c r="AA62" s="13"/>
      <c r="AB62" s="13"/>
    </row>
    <row r="63" spans="1:30" ht="6.95" customHeight="1" x14ac:dyDescent="0.2">
      <c r="A63" s="61"/>
      <c r="B63" s="62"/>
      <c r="C63" s="51"/>
      <c r="D63" s="52"/>
      <c r="E63" s="52"/>
      <c r="F63" s="52"/>
      <c r="G63" s="52"/>
      <c r="H63" s="52"/>
      <c r="I63" s="52"/>
      <c r="J63" s="52"/>
      <c r="K63" s="52"/>
      <c r="L63" s="52"/>
      <c r="M63" s="52"/>
      <c r="N63" s="52"/>
      <c r="O63" s="53"/>
      <c r="P63" s="53"/>
    </row>
    <row r="64" spans="1:30" ht="15" customHeight="1" x14ac:dyDescent="0.2">
      <c r="A64" s="32" t="s">
        <v>56</v>
      </c>
      <c r="B64" s="62"/>
      <c r="C64" s="51"/>
      <c r="D64" s="52"/>
      <c r="E64" s="52"/>
      <c r="F64" s="52"/>
      <c r="G64" s="52"/>
      <c r="H64" s="52"/>
      <c r="I64" s="52"/>
      <c r="J64" s="52"/>
      <c r="K64" s="52"/>
      <c r="L64" s="52"/>
      <c r="M64" s="52"/>
      <c r="N64" s="52"/>
      <c r="O64" s="53"/>
      <c r="P64" s="53"/>
    </row>
    <row r="65" spans="1:30" ht="3.6" customHeight="1" x14ac:dyDescent="0.2">
      <c r="A65" s="32"/>
      <c r="B65" s="62"/>
      <c r="C65" s="51"/>
      <c r="D65" s="52"/>
      <c r="E65" s="52"/>
      <c r="F65" s="52"/>
      <c r="G65" s="52"/>
      <c r="H65" s="52"/>
      <c r="I65" s="52"/>
      <c r="J65" s="52"/>
      <c r="K65" s="52"/>
      <c r="L65" s="52"/>
      <c r="M65" s="52"/>
      <c r="N65" s="52"/>
      <c r="O65" s="53"/>
      <c r="P65" s="53"/>
    </row>
    <row r="66" spans="1:30" ht="15" customHeight="1" x14ac:dyDescent="0.2">
      <c r="A66" s="61" t="s">
        <v>84</v>
      </c>
      <c r="B66" s="62"/>
      <c r="C66" s="51"/>
      <c r="D66" s="33">
        <v>1060</v>
      </c>
      <c r="E66" s="33">
        <v>1060</v>
      </c>
      <c r="F66" s="33">
        <v>1060</v>
      </c>
      <c r="G66" s="33">
        <v>1060</v>
      </c>
      <c r="H66" s="33">
        <v>1060</v>
      </c>
      <c r="I66" s="33">
        <v>1060</v>
      </c>
      <c r="J66" s="33">
        <v>1060</v>
      </c>
      <c r="K66" s="33">
        <v>1060</v>
      </c>
      <c r="L66" s="33">
        <v>1060</v>
      </c>
      <c r="M66" s="33">
        <v>1060</v>
      </c>
      <c r="N66" s="33">
        <v>1060</v>
      </c>
      <c r="O66" s="63"/>
      <c r="P66" s="63"/>
    </row>
    <row r="67" spans="1:30" ht="3.95" customHeight="1" x14ac:dyDescent="0.2">
      <c r="A67" s="61"/>
      <c r="B67" s="62"/>
      <c r="C67" s="51"/>
      <c r="D67" s="33"/>
      <c r="E67" s="33"/>
      <c r="F67" s="33"/>
      <c r="G67" s="33"/>
      <c r="H67" s="33"/>
      <c r="I67" s="33"/>
      <c r="J67" s="33"/>
      <c r="K67" s="33"/>
      <c r="L67" s="33"/>
      <c r="M67" s="33"/>
      <c r="N67" s="33"/>
      <c r="O67" s="63"/>
      <c r="P67" s="63"/>
    </row>
    <row r="68" spans="1:30" ht="15" customHeight="1" x14ac:dyDescent="0.2">
      <c r="A68" s="29" t="s">
        <v>42</v>
      </c>
      <c r="B68" s="29"/>
      <c r="C68" s="51"/>
      <c r="D68" s="33"/>
      <c r="E68" s="33"/>
      <c r="F68" s="33"/>
      <c r="G68" s="33"/>
      <c r="H68" s="33"/>
      <c r="I68" s="33"/>
      <c r="J68" s="33"/>
      <c r="K68" s="33"/>
      <c r="L68" s="33"/>
      <c r="M68" s="33"/>
      <c r="N68" s="33"/>
      <c r="O68" s="63"/>
      <c r="P68" s="63"/>
      <c r="R68" s="13"/>
      <c r="S68" s="13"/>
      <c r="T68" s="13"/>
      <c r="U68" s="13"/>
      <c r="V68" s="13"/>
      <c r="W68" s="13"/>
      <c r="X68" s="13"/>
      <c r="Y68" s="13"/>
      <c r="Z68" s="13"/>
      <c r="AA68" s="13"/>
      <c r="AB68" s="13"/>
      <c r="AC68" s="13"/>
      <c r="AD68" s="13"/>
    </row>
    <row r="69" spans="1:30" ht="15" customHeight="1" x14ac:dyDescent="0.2">
      <c r="A69" s="64" t="s">
        <v>41</v>
      </c>
      <c r="B69" s="62"/>
      <c r="C69" s="51"/>
      <c r="D69" s="33">
        <v>4729</v>
      </c>
      <c r="E69" s="33">
        <v>4987</v>
      </c>
      <c r="F69" s="33">
        <v>5275</v>
      </c>
      <c r="G69" s="33">
        <v>5410</v>
      </c>
      <c r="H69" s="33">
        <v>5553</v>
      </c>
      <c r="I69" s="33">
        <v>5671</v>
      </c>
      <c r="J69" s="33">
        <v>5807</v>
      </c>
      <c r="K69" s="33">
        <v>5949</v>
      </c>
      <c r="L69" s="33">
        <v>6083</v>
      </c>
      <c r="M69" s="33">
        <v>6225</v>
      </c>
      <c r="N69" s="33">
        <v>6373</v>
      </c>
      <c r="O69" s="34"/>
      <c r="P69" s="34"/>
      <c r="R69" s="13"/>
      <c r="S69" s="13"/>
      <c r="T69" s="13"/>
      <c r="U69" s="13"/>
      <c r="V69" s="13"/>
      <c r="W69" s="13"/>
      <c r="X69" s="13"/>
      <c r="Y69" s="13"/>
      <c r="Z69" s="13"/>
      <c r="AA69" s="13"/>
      <c r="AB69" s="13"/>
      <c r="AC69" s="13"/>
      <c r="AD69" s="13"/>
    </row>
    <row r="70" spans="1:30" ht="15" customHeight="1" x14ac:dyDescent="0.2">
      <c r="A70" s="64" t="s">
        <v>34</v>
      </c>
      <c r="B70" s="62"/>
      <c r="C70" s="51"/>
      <c r="D70" s="33">
        <v>4866</v>
      </c>
      <c r="E70" s="33">
        <v>4798</v>
      </c>
      <c r="F70" s="33">
        <v>5059</v>
      </c>
      <c r="G70" s="33">
        <v>5308</v>
      </c>
      <c r="H70" s="33">
        <v>5446</v>
      </c>
      <c r="I70" s="33">
        <v>5582</v>
      </c>
      <c r="J70" s="33">
        <v>5705</v>
      </c>
      <c r="K70" s="33">
        <v>5842</v>
      </c>
      <c r="L70" s="33">
        <v>5982</v>
      </c>
      <c r="M70" s="33">
        <v>6118</v>
      </c>
      <c r="N70" s="33">
        <v>6262</v>
      </c>
      <c r="O70" s="34"/>
      <c r="P70" s="34"/>
      <c r="R70" s="13"/>
      <c r="S70" s="13"/>
      <c r="T70" s="13"/>
      <c r="U70" s="13"/>
      <c r="V70" s="13"/>
      <c r="W70" s="13"/>
      <c r="X70" s="13"/>
      <c r="Y70" s="13"/>
      <c r="Z70" s="13"/>
      <c r="AA70" s="13"/>
      <c r="AB70" s="13"/>
    </row>
    <row r="71" spans="1:30" ht="6.95" customHeight="1" x14ac:dyDescent="0.2">
      <c r="A71" s="15"/>
      <c r="B71" s="65"/>
      <c r="C71" s="39"/>
      <c r="D71" s="66"/>
      <c r="E71" s="66"/>
      <c r="F71" s="66"/>
      <c r="G71" s="66"/>
      <c r="H71" s="66"/>
      <c r="I71" s="66"/>
      <c r="J71" s="66"/>
      <c r="K71" s="66"/>
      <c r="L71" s="66"/>
      <c r="M71" s="66"/>
      <c r="N71" s="39"/>
      <c r="O71" s="67"/>
      <c r="P71" s="67"/>
    </row>
    <row r="72" spans="1:30" ht="15" customHeight="1" x14ac:dyDescent="0.2">
      <c r="A72" s="32" t="s">
        <v>57</v>
      </c>
      <c r="B72" s="62"/>
      <c r="C72" s="39"/>
      <c r="D72" s="66"/>
      <c r="E72" s="66"/>
      <c r="F72" s="66"/>
      <c r="G72" s="66"/>
      <c r="H72" s="66"/>
      <c r="I72" s="66"/>
      <c r="J72" s="66"/>
      <c r="K72" s="66"/>
      <c r="L72" s="66"/>
      <c r="M72" s="66"/>
      <c r="N72" s="39"/>
      <c r="O72" s="67"/>
      <c r="P72" s="67"/>
    </row>
    <row r="73" spans="1:30" ht="3.95" customHeight="1" x14ac:dyDescent="0.2">
      <c r="A73" s="32"/>
      <c r="B73" s="62"/>
      <c r="C73" s="39"/>
      <c r="D73" s="66"/>
      <c r="E73" s="66"/>
      <c r="F73" s="66"/>
      <c r="G73" s="66"/>
      <c r="H73" s="66"/>
      <c r="I73" s="66"/>
      <c r="J73" s="66"/>
      <c r="K73" s="66"/>
      <c r="L73" s="66"/>
      <c r="M73" s="66"/>
      <c r="N73" s="39"/>
      <c r="O73" s="67"/>
      <c r="P73" s="67"/>
    </row>
    <row r="74" spans="1:30" ht="15" customHeight="1" x14ac:dyDescent="0.2">
      <c r="A74" s="29" t="s">
        <v>43</v>
      </c>
      <c r="B74" s="29"/>
      <c r="C74" s="51"/>
      <c r="D74" s="33">
        <v>6895</v>
      </c>
      <c r="E74" s="33">
        <v>6895</v>
      </c>
      <c r="F74" s="33">
        <v>6895</v>
      </c>
      <c r="G74" s="33">
        <v>6895</v>
      </c>
      <c r="H74" s="33">
        <v>6895</v>
      </c>
      <c r="I74" s="33">
        <v>6895</v>
      </c>
      <c r="J74" s="33">
        <v>6895</v>
      </c>
      <c r="K74" s="33">
        <v>6895</v>
      </c>
      <c r="L74" s="33">
        <v>6895</v>
      </c>
      <c r="M74" s="33">
        <v>6895</v>
      </c>
      <c r="N74" s="33">
        <v>6895</v>
      </c>
      <c r="O74" s="63"/>
      <c r="P74" s="63"/>
    </row>
    <row r="75" spans="1:30" ht="3.95" customHeight="1" x14ac:dyDescent="0.2">
      <c r="A75" s="29"/>
      <c r="B75" s="29"/>
      <c r="C75" s="51"/>
      <c r="D75" s="33"/>
      <c r="E75" s="33"/>
      <c r="F75" s="33"/>
      <c r="G75" s="33"/>
      <c r="H75" s="33"/>
      <c r="I75" s="33"/>
      <c r="J75" s="33"/>
      <c r="K75" s="33"/>
      <c r="L75" s="33"/>
      <c r="M75" s="33"/>
      <c r="N75" s="33"/>
      <c r="O75" s="63"/>
      <c r="P75" s="63"/>
    </row>
    <row r="76" spans="1:30" ht="15" customHeight="1" x14ac:dyDescent="0.2">
      <c r="A76" s="29" t="s">
        <v>88</v>
      </c>
      <c r="B76" s="29"/>
      <c r="C76" s="51"/>
      <c r="D76" s="33"/>
      <c r="E76" s="33"/>
      <c r="F76" s="33"/>
      <c r="G76" s="33"/>
      <c r="H76" s="33"/>
      <c r="I76" s="33"/>
      <c r="J76" s="33"/>
      <c r="K76" s="33"/>
      <c r="L76" s="33"/>
      <c r="M76" s="33"/>
      <c r="N76" s="33"/>
      <c r="O76" s="63"/>
      <c r="P76" s="63"/>
      <c r="R76" s="13"/>
      <c r="S76" s="13"/>
      <c r="T76" s="13"/>
      <c r="U76" s="13"/>
      <c r="V76" s="13"/>
      <c r="W76" s="13"/>
      <c r="X76" s="13"/>
      <c r="Y76" s="13"/>
      <c r="Z76" s="13"/>
      <c r="AA76" s="13"/>
      <c r="AB76" s="13"/>
      <c r="AC76" s="13"/>
      <c r="AD76" s="13"/>
    </row>
    <row r="77" spans="1:30" ht="15" customHeight="1" x14ac:dyDescent="0.2">
      <c r="A77" s="64" t="s">
        <v>41</v>
      </c>
      <c r="B77" s="62"/>
      <c r="C77" s="51"/>
      <c r="D77" s="33">
        <v>27372</v>
      </c>
      <c r="E77" s="33">
        <v>27612</v>
      </c>
      <c r="F77" s="33">
        <v>30579</v>
      </c>
      <c r="G77" s="33">
        <v>31275</v>
      </c>
      <c r="H77" s="33">
        <v>31939</v>
      </c>
      <c r="I77" s="33">
        <v>32669</v>
      </c>
      <c r="J77" s="33">
        <v>33175</v>
      </c>
      <c r="K77" s="33">
        <v>34020</v>
      </c>
      <c r="L77" s="33">
        <v>35033</v>
      </c>
      <c r="M77" s="33">
        <v>35901</v>
      </c>
      <c r="N77" s="33">
        <v>36756</v>
      </c>
      <c r="O77" s="34"/>
      <c r="P77" s="34"/>
      <c r="R77" s="13"/>
      <c r="S77" s="13"/>
      <c r="T77" s="13"/>
      <c r="U77" s="13"/>
      <c r="V77" s="13"/>
      <c r="W77" s="13"/>
      <c r="X77" s="13"/>
      <c r="Y77" s="13"/>
      <c r="Z77" s="13"/>
      <c r="AA77" s="13"/>
      <c r="AB77" s="13"/>
      <c r="AC77" s="13"/>
      <c r="AD77" s="13"/>
    </row>
    <row r="78" spans="1:30" ht="15" customHeight="1" x14ac:dyDescent="0.2">
      <c r="A78" s="64" t="s">
        <v>34</v>
      </c>
      <c r="B78" s="62"/>
      <c r="C78" s="51"/>
      <c r="D78" s="33">
        <v>26551</v>
      </c>
      <c r="E78" s="33">
        <v>27423</v>
      </c>
      <c r="F78" s="33">
        <v>28381</v>
      </c>
      <c r="G78" s="33">
        <v>30730</v>
      </c>
      <c r="H78" s="33">
        <v>31440</v>
      </c>
      <c r="I78" s="33">
        <v>32122</v>
      </c>
      <c r="J78" s="33">
        <v>32793</v>
      </c>
      <c r="K78" s="33">
        <v>33390</v>
      </c>
      <c r="L78" s="33">
        <v>34275</v>
      </c>
      <c r="M78" s="33">
        <v>35249</v>
      </c>
      <c r="N78" s="33">
        <v>36115</v>
      </c>
      <c r="O78" s="34"/>
      <c r="P78" s="34"/>
      <c r="R78" s="13"/>
      <c r="S78" s="13"/>
      <c r="T78" s="13"/>
      <c r="U78" s="13"/>
      <c r="V78" s="13"/>
      <c r="W78" s="13"/>
      <c r="X78" s="13"/>
      <c r="Y78" s="13"/>
      <c r="Z78" s="13"/>
      <c r="AA78" s="13"/>
      <c r="AB78" s="13"/>
    </row>
    <row r="79" spans="1:30" x14ac:dyDescent="0.2">
      <c r="A79" s="64"/>
      <c r="B79" s="62"/>
      <c r="C79" s="51"/>
      <c r="D79" s="33"/>
      <c r="E79" s="33"/>
      <c r="F79" s="33"/>
      <c r="G79" s="33"/>
      <c r="H79" s="33"/>
      <c r="I79" s="33"/>
      <c r="J79" s="33"/>
      <c r="K79" s="33"/>
      <c r="L79" s="33"/>
      <c r="M79" s="33"/>
      <c r="N79" s="33"/>
      <c r="O79" s="53"/>
      <c r="P79" s="53"/>
    </row>
    <row r="80" spans="1:30" ht="15" customHeight="1" x14ac:dyDescent="0.2">
      <c r="A80" s="68" t="s">
        <v>58</v>
      </c>
      <c r="B80" s="62"/>
      <c r="C80" s="51"/>
      <c r="D80" s="33">
        <v>5900</v>
      </c>
      <c r="E80" s="33">
        <v>5960</v>
      </c>
      <c r="F80" s="33">
        <v>6440</v>
      </c>
      <c r="G80" s="33">
        <v>6580</v>
      </c>
      <c r="H80" s="33">
        <v>6710</v>
      </c>
      <c r="I80" s="33">
        <v>6850</v>
      </c>
      <c r="J80" s="33">
        <v>6950</v>
      </c>
      <c r="K80" s="33">
        <v>7110</v>
      </c>
      <c r="L80" s="33">
        <v>7270</v>
      </c>
      <c r="M80" s="33">
        <v>7450</v>
      </c>
      <c r="N80" s="33">
        <v>7630</v>
      </c>
      <c r="O80" s="63"/>
      <c r="P80" s="63"/>
    </row>
    <row r="81" spans="1:16" x14ac:dyDescent="0.2">
      <c r="A81" s="69"/>
      <c r="B81" s="70"/>
      <c r="C81" s="71"/>
      <c r="D81" s="69"/>
      <c r="E81" s="69"/>
      <c r="F81" s="69"/>
      <c r="G81" s="69"/>
      <c r="H81" s="69"/>
      <c r="I81" s="69"/>
      <c r="J81" s="69"/>
      <c r="K81" s="69"/>
      <c r="L81" s="69"/>
      <c r="M81" s="69"/>
      <c r="N81" s="69"/>
      <c r="O81" s="69" t="str">
        <f t="shared" ref="O81:O82" si="14">IF(ISNUMBER(D81),SUM(D81:H81),"")</f>
        <v/>
      </c>
      <c r="P81" s="69" t="str">
        <f t="shared" ref="P81:P82" si="15">IF(ISNUMBER(D81),SUM(D81:M81),"")</f>
        <v/>
      </c>
    </row>
    <row r="82" spans="1:16" ht="5.0999999999999996" customHeight="1" x14ac:dyDescent="0.2">
      <c r="A82" s="52"/>
      <c r="B82" s="29"/>
      <c r="C82" s="72"/>
      <c r="D82" s="52"/>
      <c r="E82" s="52"/>
      <c r="F82" s="52"/>
      <c r="G82" s="52"/>
      <c r="H82" s="52"/>
      <c r="I82" s="52"/>
      <c r="J82" s="52"/>
      <c r="K82" s="52"/>
      <c r="L82" s="52"/>
      <c r="M82" s="52"/>
      <c r="N82" s="52"/>
      <c r="O82" s="52" t="str">
        <f t="shared" si="14"/>
        <v/>
      </c>
      <c r="P82" s="52" t="str">
        <f t="shared" si="15"/>
        <v/>
      </c>
    </row>
    <row r="83" spans="1:16" ht="14.45" customHeight="1" x14ac:dyDescent="0.2">
      <c r="A83" s="73" t="s">
        <v>71</v>
      </c>
      <c r="B83" s="26"/>
      <c r="C83" s="74"/>
      <c r="D83" s="52"/>
      <c r="E83" s="52"/>
      <c r="F83" s="52"/>
      <c r="G83" s="52"/>
      <c r="H83" s="52"/>
      <c r="I83" s="52"/>
      <c r="J83" s="52"/>
      <c r="K83" s="52"/>
      <c r="L83" s="52"/>
      <c r="M83" s="52"/>
      <c r="N83" s="52"/>
      <c r="O83" s="52"/>
      <c r="P83" s="52"/>
    </row>
    <row r="84" spans="1:16" ht="14.45" customHeight="1" x14ac:dyDescent="0.2">
      <c r="A84" s="73"/>
      <c r="B84" s="26"/>
      <c r="C84" s="74"/>
      <c r="D84" s="52"/>
      <c r="E84" s="52"/>
      <c r="F84" s="52"/>
      <c r="G84" s="52"/>
      <c r="H84" s="52"/>
      <c r="I84" s="52"/>
      <c r="J84" s="52"/>
      <c r="K84" s="52"/>
      <c r="L84" s="52"/>
      <c r="M84" s="52"/>
      <c r="N84" s="52"/>
      <c r="O84" s="52"/>
      <c r="P84" s="52"/>
    </row>
    <row r="85" spans="1:16" ht="15" customHeight="1" x14ac:dyDescent="0.2">
      <c r="A85" s="75" t="s">
        <v>1</v>
      </c>
      <c r="B85" s="75" t="s">
        <v>77</v>
      </c>
      <c r="C85" s="75"/>
      <c r="D85" s="75"/>
      <c r="E85" s="75"/>
      <c r="F85" s="75"/>
      <c r="G85" s="75"/>
      <c r="H85" s="75"/>
      <c r="I85" s="75"/>
      <c r="J85" s="75"/>
      <c r="K85" s="75"/>
      <c r="L85" s="75"/>
      <c r="M85" s="75"/>
      <c r="N85" s="75"/>
      <c r="O85" s="75"/>
      <c r="P85" s="75"/>
    </row>
    <row r="86" spans="1:16" ht="30" customHeight="1" x14ac:dyDescent="0.2">
      <c r="A86" s="75" t="s">
        <v>2</v>
      </c>
      <c r="B86" s="92" t="s">
        <v>49</v>
      </c>
      <c r="C86" s="92"/>
      <c r="D86" s="92"/>
      <c r="E86" s="92"/>
      <c r="F86" s="92"/>
      <c r="G86" s="92"/>
      <c r="H86" s="92"/>
      <c r="I86" s="92"/>
      <c r="J86" s="92"/>
      <c r="K86" s="92"/>
      <c r="L86" s="92"/>
      <c r="M86" s="92"/>
      <c r="N86" s="92"/>
      <c r="O86" s="92"/>
      <c r="P86" s="92"/>
    </row>
    <row r="87" spans="1:16" ht="15" customHeight="1" x14ac:dyDescent="0.2">
      <c r="A87" s="75" t="s">
        <v>3</v>
      </c>
      <c r="B87" s="75" t="s">
        <v>50</v>
      </c>
      <c r="C87" s="75"/>
      <c r="D87" s="75"/>
      <c r="E87" s="75"/>
      <c r="F87" s="75"/>
      <c r="G87" s="75"/>
      <c r="H87" s="75"/>
      <c r="I87" s="75"/>
      <c r="J87" s="75"/>
      <c r="K87" s="75"/>
      <c r="L87" s="75"/>
      <c r="M87" s="75"/>
      <c r="N87" s="75"/>
      <c r="O87" s="75"/>
      <c r="P87" s="75"/>
    </row>
    <row r="88" spans="1:16" ht="30" customHeight="1" x14ac:dyDescent="0.2">
      <c r="A88" s="75" t="s">
        <v>45</v>
      </c>
      <c r="B88" s="92" t="s">
        <v>70</v>
      </c>
      <c r="C88" s="92"/>
      <c r="D88" s="92"/>
      <c r="E88" s="92"/>
      <c r="F88" s="92"/>
      <c r="G88" s="92"/>
      <c r="H88" s="92"/>
      <c r="I88" s="92"/>
      <c r="J88" s="92"/>
      <c r="K88" s="92"/>
      <c r="L88" s="92"/>
      <c r="M88" s="92"/>
      <c r="N88" s="92"/>
      <c r="O88" s="92"/>
      <c r="P88" s="92"/>
    </row>
    <row r="89" spans="1:16" ht="15" customHeight="1" x14ac:dyDescent="0.2">
      <c r="A89" s="75" t="s">
        <v>46</v>
      </c>
      <c r="B89" s="75" t="s">
        <v>51</v>
      </c>
      <c r="C89" s="75"/>
      <c r="D89" s="75"/>
      <c r="E89" s="75"/>
      <c r="F89" s="75"/>
      <c r="G89" s="75"/>
      <c r="H89" s="75"/>
      <c r="I89" s="75"/>
      <c r="J89" s="75"/>
      <c r="K89" s="75"/>
      <c r="L89" s="75"/>
      <c r="M89" s="75"/>
      <c r="N89" s="75"/>
      <c r="O89" s="75"/>
      <c r="P89" s="75"/>
    </row>
    <row r="90" spans="1:16" ht="15" customHeight="1" x14ac:dyDescent="0.2">
      <c r="A90" s="75" t="s">
        <v>47</v>
      </c>
      <c r="B90" s="75" t="s">
        <v>78</v>
      </c>
      <c r="C90" s="75"/>
      <c r="D90" s="75"/>
      <c r="E90" s="75"/>
      <c r="F90" s="75"/>
      <c r="G90" s="75"/>
      <c r="H90" s="75"/>
      <c r="I90" s="75"/>
      <c r="J90" s="75"/>
      <c r="K90" s="75"/>
      <c r="L90" s="75"/>
      <c r="M90" s="75"/>
      <c r="N90" s="75"/>
      <c r="O90" s="75"/>
      <c r="P90" s="75"/>
    </row>
    <row r="91" spans="1:16" ht="30" customHeight="1" x14ac:dyDescent="0.2">
      <c r="A91" s="75" t="s">
        <v>48</v>
      </c>
      <c r="B91" s="92" t="s">
        <v>79</v>
      </c>
      <c r="C91" s="92"/>
      <c r="D91" s="92"/>
      <c r="E91" s="92"/>
      <c r="F91" s="92"/>
      <c r="G91" s="92"/>
      <c r="H91" s="92"/>
      <c r="I91" s="92"/>
      <c r="J91" s="92"/>
      <c r="K91" s="92"/>
      <c r="L91" s="92"/>
      <c r="M91" s="92"/>
      <c r="N91" s="92"/>
      <c r="O91" s="92"/>
      <c r="P91" s="92"/>
    </row>
    <row r="92" spans="1:16" x14ac:dyDescent="0.2">
      <c r="A92" s="77"/>
      <c r="B92" s="75"/>
      <c r="C92" s="75"/>
      <c r="D92" s="75"/>
      <c r="E92" s="75"/>
      <c r="F92" s="75"/>
      <c r="G92" s="75"/>
      <c r="H92" s="75"/>
      <c r="I92" s="75"/>
      <c r="J92" s="75"/>
      <c r="K92" s="75"/>
      <c r="L92" s="75"/>
      <c r="M92" s="75"/>
      <c r="N92" s="75"/>
      <c r="O92" s="75"/>
      <c r="P92" s="75"/>
    </row>
    <row r="93" spans="1:16" x14ac:dyDescent="0.2">
      <c r="A93" s="77"/>
      <c r="B93" s="78"/>
      <c r="C93" s="76"/>
      <c r="D93" s="76"/>
      <c r="E93" s="76"/>
      <c r="F93" s="76"/>
      <c r="G93" s="76"/>
      <c r="H93" s="76"/>
      <c r="I93" s="76"/>
      <c r="J93" s="76"/>
      <c r="K93" s="76"/>
      <c r="L93" s="76"/>
      <c r="M93" s="76"/>
      <c r="N93" s="76"/>
      <c r="O93" s="76"/>
      <c r="P93" s="76"/>
    </row>
    <row r="94" spans="1:16" x14ac:dyDescent="0.2">
      <c r="A94" s="11"/>
      <c r="B94" s="11"/>
      <c r="C94" s="11"/>
      <c r="D94" s="11"/>
      <c r="E94" s="11"/>
      <c r="F94" s="11"/>
      <c r="G94" s="11"/>
      <c r="H94" s="11"/>
      <c r="I94" s="11"/>
      <c r="J94" s="11"/>
      <c r="K94" s="11"/>
      <c r="L94" s="11"/>
      <c r="M94" s="11"/>
      <c r="N94" s="11"/>
      <c r="O94" s="11"/>
      <c r="P94" s="11"/>
    </row>
    <row r="95" spans="1:16" x14ac:dyDescent="0.2">
      <c r="A95" s="14"/>
      <c r="B95" s="12"/>
      <c r="C95" s="12"/>
      <c r="D95" s="12"/>
      <c r="E95" s="12"/>
      <c r="F95" s="12"/>
      <c r="G95" s="12"/>
      <c r="H95" s="12"/>
      <c r="I95" s="12"/>
      <c r="J95" s="12"/>
      <c r="K95" s="12"/>
      <c r="L95" s="12"/>
      <c r="M95" s="12"/>
      <c r="N95" s="12"/>
      <c r="O95" s="12"/>
      <c r="P95" s="12"/>
    </row>
    <row r="96" spans="1:16" x14ac:dyDescent="0.2">
      <c r="A96" s="12"/>
      <c r="B96" s="12"/>
      <c r="C96" s="12"/>
      <c r="D96" s="12"/>
      <c r="E96" s="12"/>
      <c r="F96" s="12"/>
      <c r="G96" s="12"/>
      <c r="H96" s="12"/>
      <c r="I96" s="12"/>
      <c r="J96" s="12"/>
      <c r="K96" s="12"/>
      <c r="L96" s="12"/>
      <c r="M96" s="12"/>
      <c r="N96" s="12"/>
      <c r="O96" s="12"/>
      <c r="P96" s="12"/>
    </row>
    <row r="97" spans="1:16" x14ac:dyDescent="0.2">
      <c r="A97" s="12"/>
      <c r="B97" s="12"/>
      <c r="C97" s="12"/>
      <c r="D97" s="12"/>
      <c r="E97" s="12"/>
      <c r="F97" s="12"/>
      <c r="G97" s="12"/>
      <c r="H97" s="12"/>
      <c r="I97" s="12"/>
      <c r="J97" s="12"/>
      <c r="K97" s="12"/>
      <c r="L97" s="12"/>
      <c r="M97" s="12"/>
      <c r="N97" s="12"/>
      <c r="O97" s="12"/>
      <c r="P97" s="12"/>
    </row>
    <row r="98" spans="1:16" x14ac:dyDescent="0.2">
      <c r="A98" s="12"/>
      <c r="B98" s="12"/>
      <c r="C98" s="12"/>
      <c r="D98" s="12"/>
      <c r="E98" s="12"/>
      <c r="F98" s="12"/>
      <c r="G98" s="12"/>
      <c r="H98" s="12"/>
      <c r="I98" s="12"/>
      <c r="J98" s="12"/>
      <c r="K98" s="12"/>
      <c r="L98" s="12"/>
      <c r="M98" s="12"/>
      <c r="N98" s="12"/>
      <c r="O98" s="12"/>
      <c r="P98" s="12"/>
    </row>
    <row r="100" spans="1:16" x14ac:dyDescent="0.2">
      <c r="B100" s="12"/>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9">
    <mergeCell ref="R2:Y9"/>
    <mergeCell ref="B88:P88"/>
    <mergeCell ref="B91:P91"/>
    <mergeCell ref="L2:P2"/>
    <mergeCell ref="O7:O8"/>
    <mergeCell ref="P7:P8"/>
    <mergeCell ref="A6:C6"/>
    <mergeCell ref="B86:P86"/>
    <mergeCell ref="A43:D43"/>
  </mergeCells>
  <conditionalFormatting sqref="D82:N82 O58:P59 A61 D45:N45 E46:N47 O79:P79 A78:A79 A81:A82 D63:P65 D81:P81 D44:P44 E43:P43 D56:P57">
    <cfRule type="cellIs" dxfId="53" priority="136" operator="equal">
      <formula>0</formula>
    </cfRule>
    <cfRule type="cellIs" dxfId="52" priority="137" operator="between">
      <formula>0</formula>
      <formula>0.49</formula>
    </cfRule>
    <cfRule type="cellIs" dxfId="51" priority="138" operator="between">
      <formula>0</formula>
      <formula>-0.49</formula>
    </cfRule>
  </conditionalFormatting>
  <conditionalFormatting sqref="O82:P82">
    <cfRule type="cellIs" dxfId="50" priority="127" operator="equal">
      <formula>0</formula>
    </cfRule>
    <cfRule type="cellIs" dxfId="49" priority="128" operator="between">
      <formula>0</formula>
      <formula>0.49</formula>
    </cfRule>
    <cfRule type="cellIs" dxfId="48" priority="129" operator="between">
      <formula>0</formula>
      <formula>-0.49</formula>
    </cfRule>
  </conditionalFormatting>
  <conditionalFormatting sqref="A63">
    <cfRule type="cellIs" dxfId="47" priority="112" operator="equal">
      <formula>0</formula>
    </cfRule>
    <cfRule type="cellIs" dxfId="46" priority="113" operator="between">
      <formula>0</formula>
      <formula>0.49</formula>
    </cfRule>
    <cfRule type="cellIs" dxfId="45" priority="114" operator="between">
      <formula>0</formula>
      <formula>-0.49</formula>
    </cfRule>
  </conditionalFormatting>
  <conditionalFormatting sqref="A58:A59">
    <cfRule type="cellIs" dxfId="44" priority="109" operator="equal">
      <formula>0</formula>
    </cfRule>
    <cfRule type="cellIs" dxfId="43" priority="110" operator="between">
      <formula>0</formula>
      <formula>0.49</formula>
    </cfRule>
    <cfRule type="cellIs" dxfId="42" priority="111" operator="between">
      <formula>0</formula>
      <formula>-0.49</formula>
    </cfRule>
  </conditionalFormatting>
  <conditionalFormatting sqref="O60:P60">
    <cfRule type="cellIs" dxfId="41" priority="106" operator="equal">
      <formula>0</formula>
    </cfRule>
    <cfRule type="cellIs" dxfId="40" priority="107" operator="between">
      <formula>0</formula>
      <formula>0.49</formula>
    </cfRule>
    <cfRule type="cellIs" dxfId="39" priority="108" operator="between">
      <formula>0</formula>
      <formula>-0.49</formula>
    </cfRule>
  </conditionalFormatting>
  <conditionalFormatting sqref="D46">
    <cfRule type="cellIs" dxfId="38" priority="100" operator="equal">
      <formula>0</formula>
    </cfRule>
    <cfRule type="cellIs" dxfId="37" priority="101" operator="between">
      <formula>0</formula>
      <formula>0.49</formula>
    </cfRule>
    <cfRule type="cellIs" dxfId="36" priority="102" operator="between">
      <formula>0</formula>
      <formula>-0.49</formula>
    </cfRule>
  </conditionalFormatting>
  <conditionalFormatting sqref="D47 D48:N50">
    <cfRule type="cellIs" dxfId="35" priority="97" operator="equal">
      <formula>0</formula>
    </cfRule>
    <cfRule type="cellIs" dxfId="34" priority="98" operator="between">
      <formula>0</formula>
      <formula>0.49</formula>
    </cfRule>
    <cfRule type="cellIs" dxfId="33" priority="99" operator="between">
      <formula>0</formula>
      <formula>-0.49</formula>
    </cfRule>
  </conditionalFormatting>
  <conditionalFormatting sqref="A70">
    <cfRule type="cellIs" dxfId="32" priority="64" operator="equal">
      <formula>0</formula>
    </cfRule>
    <cfRule type="cellIs" dxfId="31" priority="65" operator="between">
      <formula>0</formula>
      <formula>0.49</formula>
    </cfRule>
    <cfRule type="cellIs" dxfId="30" priority="66" operator="between">
      <formula>0</formula>
      <formula>-0.49</formula>
    </cfRule>
  </conditionalFormatting>
  <conditionalFormatting sqref="A62">
    <cfRule type="cellIs" dxfId="29" priority="82" operator="equal">
      <formula>0</formula>
    </cfRule>
    <cfRule type="cellIs" dxfId="28" priority="83" operator="between">
      <formula>0</formula>
      <formula>0.49</formula>
    </cfRule>
    <cfRule type="cellIs" dxfId="27" priority="84" operator="between">
      <formula>0</formula>
      <formula>-0.49</formula>
    </cfRule>
  </conditionalFormatting>
  <conditionalFormatting sqref="O66:P67 A69">
    <cfRule type="cellIs" dxfId="26" priority="76" operator="equal">
      <formula>0</formula>
    </cfRule>
    <cfRule type="cellIs" dxfId="25" priority="77" operator="between">
      <formula>0</formula>
      <formula>0.49</formula>
    </cfRule>
    <cfRule type="cellIs" dxfId="24" priority="78" operator="between">
      <formula>0</formula>
      <formula>-0.49</formula>
    </cfRule>
  </conditionalFormatting>
  <conditionalFormatting sqref="A66:A67">
    <cfRule type="cellIs" dxfId="23" priority="73" operator="equal">
      <formula>0</formula>
    </cfRule>
    <cfRule type="cellIs" dxfId="22" priority="74" operator="between">
      <formula>0</formula>
      <formula>0.49</formula>
    </cfRule>
    <cfRule type="cellIs" dxfId="21" priority="75" operator="between">
      <formula>0</formula>
      <formula>-0.49</formula>
    </cfRule>
  </conditionalFormatting>
  <conditionalFormatting sqref="O68:P68">
    <cfRule type="cellIs" dxfId="20" priority="70" operator="equal">
      <formula>0</formula>
    </cfRule>
    <cfRule type="cellIs" dxfId="19" priority="71" operator="between">
      <formula>0</formula>
      <formula>0.49</formula>
    </cfRule>
    <cfRule type="cellIs" dxfId="18" priority="72" operator="between">
      <formula>0</formula>
      <formula>-0.49</formula>
    </cfRule>
  </conditionalFormatting>
  <conditionalFormatting sqref="O74:P75">
    <cfRule type="cellIs" dxfId="17" priority="55" operator="equal">
      <formula>0</formula>
    </cfRule>
    <cfRule type="cellIs" dxfId="16" priority="56" operator="between">
      <formula>0</formula>
      <formula>0.49</formula>
    </cfRule>
    <cfRule type="cellIs" dxfId="15" priority="57" operator="between">
      <formula>0</formula>
      <formula>-0.49</formula>
    </cfRule>
  </conditionalFormatting>
  <conditionalFormatting sqref="A80">
    <cfRule type="cellIs" dxfId="14" priority="49" operator="equal">
      <formula>0</formula>
    </cfRule>
    <cfRule type="cellIs" dxfId="13" priority="50" operator="between">
      <formula>0</formula>
      <formula>0.49</formula>
    </cfRule>
    <cfRule type="cellIs" dxfId="12" priority="51" operator="between">
      <formula>0</formula>
      <formula>-0.49</formula>
    </cfRule>
  </conditionalFormatting>
  <conditionalFormatting sqref="O80:P80">
    <cfRule type="cellIs" dxfId="11" priority="46" operator="equal">
      <formula>0</formula>
    </cfRule>
    <cfRule type="cellIs" dxfId="10" priority="47" operator="between">
      <formula>0</formula>
      <formula>0.49</formula>
    </cfRule>
    <cfRule type="cellIs" dxfId="9" priority="48" operator="between">
      <formula>0</formula>
      <formula>-0.49</formula>
    </cfRule>
  </conditionalFormatting>
  <conditionalFormatting sqref="A77">
    <cfRule type="cellIs" dxfId="8" priority="43" operator="equal">
      <formula>0</formula>
    </cfRule>
    <cfRule type="cellIs" dxfId="7" priority="44" operator="between">
      <formula>0</formula>
      <formula>0.49</formula>
    </cfRule>
    <cfRule type="cellIs" dxfId="6" priority="45" operator="between">
      <formula>0</formula>
      <formula>-0.49</formula>
    </cfRule>
  </conditionalFormatting>
  <conditionalFormatting sqref="O76:P76">
    <cfRule type="cellIs" dxfId="5" priority="40" operator="equal">
      <formula>0</formula>
    </cfRule>
    <cfRule type="cellIs" dxfId="4" priority="41" operator="between">
      <formula>0</formula>
      <formula>0.49</formula>
    </cfRule>
    <cfRule type="cellIs" dxfId="3" priority="42" operator="between">
      <formula>0</formula>
      <formula>-0.49</formula>
    </cfRule>
  </conditionalFormatting>
  <conditionalFormatting sqref="O53:P5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8" fitToHeight="0" orientation="landscape" horizontalDpi="4294967295" verticalDpi="4294967295" r:id="rId2"/>
  <rowBreaks count="1" manualBreakCount="1">
    <brk id="49"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program from drop down list" xr:uid="{00000000-0002-0000-0000-000000000000}">
          <x14:formula1>
            <xm:f>KEEP!$A$2:$A$28</xm:f>
          </x14:formula1>
          <xm:sqref>A6:C6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28"/>
  <sheetViews>
    <sheetView workbookViewId="0">
      <selection activeCell="A6" sqref="A6"/>
    </sheetView>
  </sheetViews>
  <sheetFormatPr defaultRowHeight="15" x14ac:dyDescent="0.25"/>
  <cols>
    <col min="1" max="1" width="44.140625" customWidth="1"/>
  </cols>
  <sheetData>
    <row r="1" spans="1:4" ht="15.75" x14ac:dyDescent="0.25">
      <c r="A1" s="1"/>
      <c r="D1" s="2" t="s">
        <v>7</v>
      </c>
    </row>
    <row r="2" spans="1:4" x14ac:dyDescent="0.25">
      <c r="A2" t="s">
        <v>33</v>
      </c>
    </row>
    <row r="3" spans="1:4" x14ac:dyDescent="0.25">
      <c r="A3" s="1" t="s">
        <v>10</v>
      </c>
    </row>
    <row r="4" spans="1:4" x14ac:dyDescent="0.25">
      <c r="A4" s="1" t="s">
        <v>11</v>
      </c>
    </row>
    <row r="5" spans="1:4" x14ac:dyDescent="0.25">
      <c r="A5" s="1" t="s">
        <v>12</v>
      </c>
    </row>
    <row r="6" spans="1:4" x14ac:dyDescent="0.25">
      <c r="A6" s="1" t="s">
        <v>35</v>
      </c>
    </row>
    <row r="7" spans="1:4" x14ac:dyDescent="0.25">
      <c r="A7" s="1" t="s">
        <v>13</v>
      </c>
    </row>
    <row r="8" spans="1:4" x14ac:dyDescent="0.25">
      <c r="A8" s="1" t="s">
        <v>14</v>
      </c>
    </row>
    <row r="9" spans="1:4" x14ac:dyDescent="0.25">
      <c r="A9" s="1" t="s">
        <v>15</v>
      </c>
    </row>
    <row r="10" spans="1:4" x14ac:dyDescent="0.25">
      <c r="A10" s="1" t="s">
        <v>16</v>
      </c>
    </row>
    <row r="11" spans="1:4" x14ac:dyDescent="0.25">
      <c r="A11" s="1" t="s">
        <v>17</v>
      </c>
    </row>
    <row r="12" spans="1:4" x14ac:dyDescent="0.25">
      <c r="A12" s="1" t="s">
        <v>18</v>
      </c>
    </row>
    <row r="13" spans="1:4" x14ac:dyDescent="0.25">
      <c r="A13" s="1" t="s">
        <v>19</v>
      </c>
    </row>
    <row r="14" spans="1:4" x14ac:dyDescent="0.25">
      <c r="A14" s="1" t="s">
        <v>8</v>
      </c>
    </row>
    <row r="15" spans="1:4" x14ac:dyDescent="0.25">
      <c r="A15" s="1" t="s">
        <v>20</v>
      </c>
    </row>
    <row r="16" spans="1:4" x14ac:dyDescent="0.25">
      <c r="A16" s="1" t="s">
        <v>21</v>
      </c>
    </row>
    <row r="17" spans="1:1" x14ac:dyDescent="0.25">
      <c r="A17" s="1" t="s">
        <v>22</v>
      </c>
    </row>
    <row r="18" spans="1:1" x14ac:dyDescent="0.25">
      <c r="A18" s="1" t="s">
        <v>23</v>
      </c>
    </row>
    <row r="19" spans="1:1" x14ac:dyDescent="0.25">
      <c r="A19" s="1" t="s">
        <v>24</v>
      </c>
    </row>
    <row r="20" spans="1:1" x14ac:dyDescent="0.25">
      <c r="A20" s="1" t="s">
        <v>25</v>
      </c>
    </row>
    <row r="21" spans="1:1" x14ac:dyDescent="0.25">
      <c r="A21" s="1" t="s">
        <v>26</v>
      </c>
    </row>
    <row r="22" spans="1:1" x14ac:dyDescent="0.25">
      <c r="A22" s="1" t="s">
        <v>27</v>
      </c>
    </row>
    <row r="23" spans="1:1" x14ac:dyDescent="0.25">
      <c r="A23" t="s">
        <v>28</v>
      </c>
    </row>
    <row r="24" spans="1:1" x14ac:dyDescent="0.25">
      <c r="A24" t="s">
        <v>6</v>
      </c>
    </row>
    <row r="25" spans="1:1" x14ac:dyDescent="0.25">
      <c r="A25" t="s">
        <v>9</v>
      </c>
    </row>
    <row r="26" spans="1:1" x14ac:dyDescent="0.25">
      <c r="A26" t="s">
        <v>29</v>
      </c>
    </row>
    <row r="27" spans="1:1" x14ac:dyDescent="0.25">
      <c r="A27" t="s">
        <v>30</v>
      </c>
    </row>
    <row r="28" spans="1:1" x14ac:dyDescent="0.25">
      <c r="A28" t="s">
        <v>31</v>
      </c>
    </row>
  </sheetData>
  <customSheetViews>
    <customSheetView guid="{5975234C-A7DF-4D39-B3C0-5B4DB450D67E}">
      <selection activeCell="F7" sqref="F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Pell_05-2022</vt:lpstr>
      <vt:lpstr>KEEP</vt:lpstr>
      <vt:lpstr>'Pell_05-2022'!Print_Area</vt:lpstr>
      <vt:lpstr>'Pell_05-2022'!Print_Titles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2022-05-16T12:34:13Z</cp:lastPrinted>
  <dcterms:created xsi:type="dcterms:W3CDTF">2019-02-07T21:22:59Z</dcterms:created>
  <dcterms:modified xsi:type="dcterms:W3CDTF">2022-05-24T19:08:03Z</dcterms:modified>
</cp:coreProperties>
</file>