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filterPrivacy="1" codeName="ThisWorkbook" defaultThemeVersion="124226"/>
  <xr:revisionPtr revIDLastSave="64" documentId="13_ncr:1_{413D3BB2-1D07-0C4D-B102-5D13A6E242A5}" xr6:coauthVersionLast="47" xr6:coauthVersionMax="47" xr10:uidLastSave="{7B5A29D7-74B3-4F21-863B-0F3E4DC6CE42}"/>
  <bookViews>
    <workbookView xWindow="-110" yWindow="-110" windowWidth="18190" windowHeight="11020" tabRatio="965" xr2:uid="{00000000-000D-0000-FFFF-FFFF00000000}"/>
  </bookViews>
  <sheets>
    <sheet name="Contents" sheetId="132" r:id="rId1"/>
    <sheet name="Table 1-1" sheetId="96" r:id="rId2"/>
    <sheet name="Table 1-2" sheetId="118" r:id="rId3"/>
    <sheet name="Table 2-1" sheetId="80" r:id="rId4"/>
    <sheet name="Table 2-2" sheetId="133" r:id="rId5"/>
    <sheet name="Figure 1-2" sheetId="135" r:id="rId6"/>
    <sheet name="Figure 1-3" sheetId="136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32" l="1"/>
  <c r="A14" i="132"/>
  <c r="A11" i="132" l="1"/>
  <c r="A10" i="132" l="1"/>
  <c r="A9" i="132"/>
  <c r="A8" i="132"/>
</calcChain>
</file>

<file path=xl/sharedStrings.xml><?xml version="1.0" encoding="utf-8"?>
<sst xmlns="http://schemas.openxmlformats.org/spreadsheetml/2006/main" count="145" uniqueCount="89">
  <si>
    <t>Contents</t>
  </si>
  <si>
    <t>Tables</t>
  </si>
  <si>
    <t>Figures</t>
  </si>
  <si>
    <t>Back to Table of Contents</t>
  </si>
  <si>
    <t>Location</t>
  </si>
  <si>
    <t>Type of Production</t>
  </si>
  <si>
    <t xml:space="preserve">Terrell </t>
  </si>
  <si>
    <t>Texas</t>
  </si>
  <si>
    <t>Yes</t>
  </si>
  <si>
    <t xml:space="preserve">Great Plains </t>
  </si>
  <si>
    <t>North Dakota</t>
  </si>
  <si>
    <t xml:space="preserve">Core Energy </t>
  </si>
  <si>
    <t>Michigan</t>
  </si>
  <si>
    <t>Enid Fertilizer</t>
  </si>
  <si>
    <t>Oklahoma</t>
  </si>
  <si>
    <t>Shute Creek</t>
  </si>
  <si>
    <t>Wyoming</t>
  </si>
  <si>
    <t>Arkalon</t>
  </si>
  <si>
    <t>Kansas</t>
  </si>
  <si>
    <t xml:space="preserve">Ethanol </t>
  </si>
  <si>
    <t>Century Plant</t>
  </si>
  <si>
    <t>Bonanza BioEnergy</t>
  </si>
  <si>
    <t>Air Products</t>
  </si>
  <si>
    <t xml:space="preserve">Hydrogen </t>
  </si>
  <si>
    <t>Coffeyville</t>
  </si>
  <si>
    <t>PCS Nitrogen</t>
  </si>
  <si>
    <t>Louisiana</t>
  </si>
  <si>
    <t>Illinois Industrial</t>
  </si>
  <si>
    <t>Illinois</t>
  </si>
  <si>
    <t>No</t>
  </si>
  <si>
    <t>Red Trail Energy</t>
  </si>
  <si>
    <t>Date CCS Operations Began</t>
  </si>
  <si>
    <t>Name of Facility</t>
  </si>
  <si>
    <t>Status of Facility</t>
  </si>
  <si>
    <t>Number</t>
  </si>
  <si>
    <t>In Construction</t>
  </si>
  <si>
    <t>Advanced development</t>
  </si>
  <si>
    <t>Early development</t>
  </si>
  <si>
    <t>Total</t>
  </si>
  <si>
    <t>Millions of Dollars</t>
  </si>
  <si>
    <t xml:space="preserve">Carbon Capture and Storage </t>
  </si>
  <si>
    <t>Capture</t>
  </si>
  <si>
    <t>Storage</t>
  </si>
  <si>
    <t>Subtotal</t>
  </si>
  <si>
    <t>Power Systems</t>
  </si>
  <si>
    <t>Total Funding</t>
  </si>
  <si>
    <t>Funding for Programs Authorized Before the IIJA</t>
  </si>
  <si>
    <t>Large-scale pilot projects</t>
  </si>
  <si>
    <t>Demonstration projects</t>
  </si>
  <si>
    <t>Table 1-1. 
CCS Facilities Currently Operating in the United States</t>
  </si>
  <si>
    <t>Table 2-1. 
Annual Funding by the Department of Energy for CCS and Related Programs, 2011 to 2023</t>
  </si>
  <si>
    <t>Table 2-2. 
Annual Funding for CCS Programs in the Infrastructure Investment and Jobs Act, 2022 to 2026</t>
  </si>
  <si>
    <t>CIFIA program</t>
  </si>
  <si>
    <t>2019 Dollars</t>
  </si>
  <si>
    <t>Power Generation</t>
  </si>
  <si>
    <t>Natural Gas Processing</t>
  </si>
  <si>
    <t>Bottom of Range</t>
  </si>
  <si>
    <t>Top of Range</t>
  </si>
  <si>
    <t>Cement Production</t>
  </si>
  <si>
    <t>Iron and Steel Making</t>
  </si>
  <si>
    <t>Hydrogen Production</t>
  </si>
  <si>
    <t>Ethanol Production</t>
  </si>
  <si>
    <t>Ammonia Production</t>
  </si>
  <si>
    <t>Millions of Metric Tons</t>
  </si>
  <si>
    <t>Electric Power</t>
  </si>
  <si>
    <t>Industrial Energy</t>
  </si>
  <si>
    <t>Funding for New Programs Authorized by the IIJA</t>
  </si>
  <si>
    <t>Large-scale storage validation and testing</t>
  </si>
  <si>
    <t>www.cbo.gov/publication/59345</t>
  </si>
  <si>
    <t>Petra Nova</t>
  </si>
  <si>
    <r>
      <t>Figure 1-2. 
Estimated Range of Costs for Capturing a Metric Ton of 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 xml:space="preserve"> in the United States in 2019, by Source</t>
    </r>
  </si>
  <si>
    <r>
      <rPr>
        <sz val="11"/>
        <color rgb="FF333333"/>
        <rFont val="Arial"/>
        <family val="2"/>
      </rPr>
      <t>Natural Gas Processing</t>
    </r>
  </si>
  <si>
    <t xml:space="preserve"> Ammonia (Fertilizer)</t>
  </si>
  <si>
    <t xml:space="preserve">Lost Cabin </t>
  </si>
  <si>
    <t>Ammonia (Fertilizer)</t>
  </si>
  <si>
    <t>Percentage of Total</t>
  </si>
  <si>
    <t>Table 1-2. 
CCS Facilities in Construction or Development in the United States as of September 2023</t>
  </si>
  <si>
    <r>
      <t>Figure 1-3. 
CO</t>
    </r>
    <r>
      <rPr>
        <b/>
        <vertAlign val="subscript"/>
        <sz val="11"/>
        <rFont val="Arial"/>
        <family val="2"/>
      </rPr>
      <t>2</t>
    </r>
    <r>
      <rPr>
        <b/>
        <sz val="11"/>
        <rFont val="Arial"/>
        <family val="2"/>
      </rPr>
      <t xml:space="preserve"> Emissions in the United States in 2021 From Sources That Are Potential Candidates for Carbon Capture and Storage</t>
    </r>
  </si>
  <si>
    <r>
      <t>2017</t>
    </r>
    <r>
      <rPr>
        <vertAlign val="superscript"/>
        <sz val="11"/>
        <color rgb="FF000000"/>
        <rFont val="Arial"/>
        <family val="2"/>
      </rPr>
      <t>b</t>
    </r>
  </si>
  <si>
    <r>
      <t>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 Used for Enhanced Oil Recovery?</t>
    </r>
  </si>
  <si>
    <r>
      <t>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 Capture Capacity (Millions of metric tons per year)</t>
    </r>
  </si>
  <si>
    <r>
      <t>Annual 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 Emissions</t>
    </r>
  </si>
  <si>
    <r>
      <t>Total 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 Capture Capacity (Millions of metric tons per year)</t>
    </r>
  </si>
  <si>
    <t>In Development</t>
  </si>
  <si>
    <t>Hydrogen and Ammonia (Fertilizer)</t>
  </si>
  <si>
    <t>Front-end engineering and design</t>
  </si>
  <si>
    <r>
      <t xml:space="preserve">This file presents the data from tables and figures in CBO's December 2023 report </t>
    </r>
    <r>
      <rPr>
        <i/>
        <sz val="11"/>
        <rFont val="Arial"/>
        <family val="2"/>
      </rPr>
      <t>Carbon Capture and Storage in the United States.</t>
    </r>
  </si>
  <si>
    <r>
      <t xml:space="preserve"> Total, 2011</t>
    </r>
    <r>
      <rPr>
        <sz val="11"/>
        <color theme="1"/>
        <rFont val="Calibri"/>
        <family val="2"/>
      </rPr>
      <t xml:space="preserve">– </t>
    </r>
    <r>
      <rPr>
        <sz val="11"/>
        <color theme="1"/>
        <rFont val="Arial"/>
        <family val="2"/>
      </rPr>
      <t>2023</t>
    </r>
  </si>
  <si>
    <r>
      <t>Total, 2022</t>
    </r>
    <r>
      <rPr>
        <sz val="11"/>
        <color theme="1"/>
        <rFont val="Calibri"/>
        <family val="2"/>
      </rPr>
      <t>–</t>
    </r>
    <r>
      <rPr>
        <sz val="11"/>
        <color theme="1"/>
        <rFont val="Arial"/>
        <family val="2"/>
      </rPr>
      <t>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</si>
</sst>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</numFmts>
  <fonts count="49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8"/>
      <color theme="1"/>
      <name val="Calibri"/>
      <family val="2"/>
      <scheme val="minor"/>
    </font>
    <font>
      <sz val="11"/>
      <color rgb="FF000000"/>
      <name val="Arial"/>
      <family val="2"/>
    </font>
    <font>
      <vertAlign val="superscript"/>
      <sz val="11"/>
      <color rgb="FF000000"/>
      <name val="Arial"/>
      <family val="2"/>
    </font>
    <font>
      <b/>
      <vertAlign val="subscript"/>
      <sz val="11"/>
      <name val="Arial"/>
      <family val="2"/>
    </font>
    <font>
      <sz val="11"/>
      <color rgb="FF333333"/>
      <name val="Arial"/>
      <family val="2"/>
    </font>
    <font>
      <vertAlign val="subscript"/>
      <sz val="11"/>
      <name val="Arial"/>
      <family val="2"/>
    </font>
    <font>
      <sz val="11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75">
    <xf numFmtId="0" fontId="0" fillId="0" borderId="0" xfId="0"/>
    <xf numFmtId="0" fontId="8" fillId="0" borderId="0" xfId="0" applyFont="1"/>
    <xf numFmtId="0" fontId="8" fillId="0" borderId="0" xfId="9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164" fontId="43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 wrapText="1"/>
    </xf>
    <xf numFmtId="0" fontId="42" fillId="0" borderId="1" xfId="0" applyFont="1" applyBorder="1" applyAlignment="1">
      <alignment vertical="center"/>
    </xf>
    <xf numFmtId="0" fontId="0" fillId="0" borderId="1" xfId="0" applyBorder="1"/>
    <xf numFmtId="0" fontId="1" fillId="0" borderId="0" xfId="0" applyFont="1" applyAlignment="1">
      <alignment vertical="center"/>
    </xf>
    <xf numFmtId="0" fontId="9" fillId="0" borderId="1" xfId="9" applyFont="1" applyBorder="1" applyAlignment="1">
      <alignment horizontal="center"/>
    </xf>
    <xf numFmtId="0" fontId="43" fillId="0" borderId="0" xfId="0" applyFont="1"/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3" fontId="8" fillId="0" borderId="0" xfId="0" applyNumberFormat="1" applyFont="1"/>
    <xf numFmtId="0" fontId="8" fillId="0" borderId="1" xfId="9" applyFont="1" applyBorder="1" applyAlignment="1">
      <alignment horizontal="left"/>
    </xf>
    <xf numFmtId="3" fontId="8" fillId="0" borderId="0" xfId="9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3" fontId="1" fillId="0" borderId="0" xfId="0" applyNumberFormat="1" applyFont="1" applyAlignment="1">
      <alignment horizontal="center" vertical="center"/>
    </xf>
    <xf numFmtId="0" fontId="9" fillId="0" borderId="0" xfId="9" applyFont="1" applyAlignment="1">
      <alignment wrapText="1"/>
    </xf>
    <xf numFmtId="0" fontId="9" fillId="0" borderId="11" xfId="9" applyFont="1" applyBorder="1"/>
    <xf numFmtId="3" fontId="8" fillId="0" borderId="0" xfId="9" applyNumberFormat="1" applyFont="1"/>
    <xf numFmtId="0" fontId="1" fillId="0" borderId="0" xfId="0" applyFont="1" applyAlignment="1">
      <alignment vertical="top"/>
    </xf>
    <xf numFmtId="1" fontId="43" fillId="0" borderId="0" xfId="3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vertical="top"/>
    </xf>
    <xf numFmtId="1" fontId="46" fillId="0" borderId="12" xfId="0" applyNumberFormat="1" applyFont="1" applyBorder="1" applyAlignment="1">
      <alignment horizontal="center" vertical="center" shrinkToFit="1"/>
    </xf>
    <xf numFmtId="164" fontId="46" fillId="0" borderId="12" xfId="0" applyNumberFormat="1" applyFont="1" applyBorder="1" applyAlignment="1">
      <alignment horizontal="center" vertical="center" shrinkToFit="1"/>
    </xf>
    <xf numFmtId="3" fontId="43" fillId="0" borderId="0" xfId="3" applyNumberFormat="1" applyFont="1" applyAlignment="1">
      <alignment horizontal="center"/>
    </xf>
    <xf numFmtId="1" fontId="46" fillId="0" borderId="0" xfId="3" applyNumberFormat="1" applyFont="1" applyAlignment="1">
      <alignment horizontal="center" vertical="center" wrapText="1"/>
    </xf>
    <xf numFmtId="0" fontId="8" fillId="0" borderId="1" xfId="9" applyFont="1" applyBorder="1" applyAlignment="1">
      <alignment horizontal="center" wrapText="1"/>
    </xf>
    <xf numFmtId="3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46" fillId="0" borderId="12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 indent="1"/>
    </xf>
    <xf numFmtId="0" fontId="43" fillId="0" borderId="0" xfId="0" applyFont="1" applyAlignment="1">
      <alignment horizontal="left" vertical="center" indent="2"/>
    </xf>
    <xf numFmtId="0" fontId="1" fillId="0" borderId="0" xfId="0" applyFont="1" applyAlignment="1">
      <alignment horizontal="left" vertical="center" wrapText="1" indent="1"/>
    </xf>
    <xf numFmtId="0" fontId="1" fillId="0" borderId="0" xfId="0" applyFont="1" applyAlignment="1">
      <alignment horizontal="left" vertical="center" wrapText="1" indent="2"/>
    </xf>
    <xf numFmtId="0" fontId="1" fillId="0" borderId="0" xfId="0" applyFont="1" applyAlignment="1">
      <alignment horizontal="left" vertical="center" indent="3"/>
    </xf>
    <xf numFmtId="0" fontId="1" fillId="0" borderId="0" xfId="0" applyNumberFormat="1" applyFont="1" applyAlignment="1">
      <alignment horizontal="left" vertical="center" wrapText="1" indent="1"/>
    </xf>
    <xf numFmtId="0" fontId="1" fillId="0" borderId="0" xfId="0" applyNumberFormat="1" applyFont="1" applyAlignment="1">
      <alignment horizontal="left" wrapText="1" indent="1"/>
    </xf>
    <xf numFmtId="0" fontId="1" fillId="0" borderId="0" xfId="0" applyFont="1" applyAlignment="1">
      <alignment horizontal="left" vertical="center" indent="2"/>
    </xf>
    <xf numFmtId="0" fontId="8" fillId="0" borderId="0" xfId="9" applyFont="1" applyAlignment="1">
      <alignment horizontal="left" indent="2"/>
    </xf>
    <xf numFmtId="0" fontId="8" fillId="0" borderId="0" xfId="9" applyFont="1" applyAlignment="1">
      <alignment horizontal="left" indent="1"/>
    </xf>
    <xf numFmtId="0" fontId="1" fillId="0" borderId="0" xfId="0" applyFont="1" applyAlignment="1">
      <alignment horizontal="left" indent="1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14</xdr:col>
      <xdr:colOff>863600</xdr:colOff>
      <xdr:row>29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858354-A794-19E1-143D-A012559A5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42500" y="762000"/>
          <a:ext cx="762000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8</xdr:col>
      <xdr:colOff>203200</xdr:colOff>
      <xdr:row>24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4FE97-4E88-3F27-32F4-44DDEC69A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762000"/>
          <a:ext cx="4064000" cy="457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4</xdr:row>
      <xdr:rowOff>0</xdr:rowOff>
    </xdr:from>
    <xdr:to>
      <xdr:col>24</xdr:col>
      <xdr:colOff>0</xdr:colOff>
      <xdr:row>21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1447EF-B71E-4C77-78E8-033AD724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0" y="762000"/>
          <a:ext cx="7645400" cy="3835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15</xdr:col>
      <xdr:colOff>850900</xdr:colOff>
      <xdr:row>26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1B88EC-D2F4-8397-BA07-932186CA2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91600" y="762000"/>
          <a:ext cx="7607300" cy="4610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15</xdr:col>
      <xdr:colOff>76200</xdr:colOff>
      <xdr:row>24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B096C6-5A1B-16EA-63C8-494986C45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6300" y="762000"/>
          <a:ext cx="7696200" cy="4241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4</xdr:row>
      <xdr:rowOff>0</xdr:rowOff>
    </xdr:from>
    <xdr:to>
      <xdr:col>13</xdr:col>
      <xdr:colOff>647700</xdr:colOff>
      <xdr:row>36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543E4-5248-AD3C-15D6-D9FB55DF3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762000"/>
          <a:ext cx="7620000" cy="676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345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345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345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345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345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345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3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1"/>
  <sheetViews>
    <sheetView tabSelected="1" zoomScaleNormal="100" workbookViewId="0"/>
  </sheetViews>
  <sheetFormatPr defaultColWidth="9.36328125" defaultRowHeight="15" customHeight="1"/>
  <cols>
    <col min="1" max="1" width="118.36328125" style="8" customWidth="1"/>
    <col min="2" max="16384" width="9.36328125" style="8"/>
  </cols>
  <sheetData>
    <row r="1" spans="1:1" ht="15" customHeight="1">
      <c r="A1" s="1" t="s">
        <v>86</v>
      </c>
    </row>
    <row r="2" spans="1:1" ht="15" customHeight="1">
      <c r="A2" s="14" t="s">
        <v>68</v>
      </c>
    </row>
    <row r="5" spans="1:1" ht="15" customHeight="1">
      <c r="A5" s="20" t="s">
        <v>0</v>
      </c>
    </row>
    <row r="6" spans="1:1" ht="15" customHeight="1">
      <c r="A6" s="20"/>
    </row>
    <row r="7" spans="1:1" ht="15" customHeight="1">
      <c r="A7" s="22" t="s">
        <v>1</v>
      </c>
    </row>
    <row r="8" spans="1:1" ht="15" customHeight="1">
      <c r="A8" s="14" t="str">
        <f>'Table 1-1'!A5</f>
        <v>Table 1-1. 
CCS Facilities Currently Operating in the United States</v>
      </c>
    </row>
    <row r="9" spans="1:1" ht="15" customHeight="1">
      <c r="A9" s="15" t="str">
        <f>'Table 1-2'!A5</f>
        <v>Table 1-2. 
CCS Facilities in Construction or Development in the United States as of September 2023</v>
      </c>
    </row>
    <row r="10" spans="1:1" ht="15" customHeight="1">
      <c r="A10" s="15" t="str">
        <f>'Table 2-1'!A5</f>
        <v>Table 2-1. 
Annual Funding by the Department of Energy for CCS and Related Programs, 2011 to 2023</v>
      </c>
    </row>
    <row r="11" spans="1:1" ht="15" customHeight="1">
      <c r="A11" s="15" t="str">
        <f>'Table 2-2'!A5</f>
        <v>Table 2-2. 
Annual Funding for CCS Programs in the Infrastructure Investment and Jobs Act, 2022 to 2026</v>
      </c>
    </row>
    <row r="12" spans="1:1" ht="15" customHeight="1">
      <c r="A12" s="14"/>
    </row>
    <row r="13" spans="1:1" ht="15" customHeight="1">
      <c r="A13" s="23" t="s">
        <v>2</v>
      </c>
    </row>
    <row r="14" spans="1:1" ht="15" customHeight="1">
      <c r="A14" s="14" t="str">
        <f>'Figure 1-2'!A5</f>
        <v>Figure 1-2. 
Estimated Range of Costs for Capturing a Metric Ton of CO2 in the United States in 2019, by Source</v>
      </c>
    </row>
    <row r="15" spans="1:1" ht="15" customHeight="1">
      <c r="A15" s="15" t="str">
        <f>'Figure 1-3'!A5</f>
        <v>Figure 1-3. 
CO2 Emissions in the United States in 2021 From Sources That Are Potential Candidates for Carbon Capture and Storage</v>
      </c>
    </row>
    <row r="16" spans="1:1" ht="15" customHeight="1">
      <c r="A16" s="14"/>
    </row>
    <row r="17" spans="1:1" ht="15" customHeight="1">
      <c r="A17" s="14"/>
    </row>
    <row r="18" spans="1:1" ht="15" customHeight="1">
      <c r="A18" s="10"/>
    </row>
    <row r="20" spans="1:1" ht="15" customHeight="1">
      <c r="A20" s="9"/>
    </row>
    <row r="21" spans="1:1" ht="15" customHeight="1">
      <c r="A21" s="12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2" r:id="rId1" xr:uid="{00000000-0004-0000-0000-000007000000}"/>
    <hyperlink ref="A10" location="'Table 3'!A1" display="'Table 3'!A1" xr:uid="{00000000-0004-0000-0000-000008000000}"/>
    <hyperlink ref="A11" location="'Table 4'!A1" display="'Table 4'!A1" xr:uid="{00000000-0004-0000-0000-00000A000000}"/>
    <hyperlink ref="A14" location="'Figure 1'!A1" display="'Figure 1'!A1" xr:uid="{00000000-0004-0000-0000-00000B000000}"/>
    <hyperlink ref="A15" location="'Figure 2'!A1" display="'Figure 2'!A1" xr:uid="{D8CAE60A-7129-429E-B249-D4555CE6AAE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J28"/>
  <sheetViews>
    <sheetView zoomScaleNormal="100" workbookViewId="0"/>
  </sheetViews>
  <sheetFormatPr defaultColWidth="12.6328125" defaultRowHeight="15" customHeight="1"/>
  <cols>
    <col min="1" max="1" width="19.453125" style="2" customWidth="1"/>
    <col min="2" max="2" width="12.6328125" style="2"/>
    <col min="3" max="3" width="14.1796875" style="2" customWidth="1"/>
    <col min="4" max="4" width="35" style="2" bestFit="1" customWidth="1"/>
    <col min="5" max="5" width="15.6328125" style="2" customWidth="1"/>
    <col min="6" max="6" width="19.453125" style="2" customWidth="1"/>
    <col min="7" max="16384" width="12.6328125" style="2"/>
  </cols>
  <sheetData>
    <row r="1" spans="1:10" ht="15" customHeight="1">
      <c r="A1" s="1" t="s">
        <v>86</v>
      </c>
    </row>
    <row r="2" spans="1:10" ht="15" customHeight="1">
      <c r="A2" s="14" t="s">
        <v>68</v>
      </c>
    </row>
    <row r="5" spans="1:10" ht="30" customHeight="1">
      <c r="A5" s="73" t="s">
        <v>49</v>
      </c>
      <c r="B5" s="73"/>
      <c r="C5" s="73"/>
      <c r="D5" s="73"/>
      <c r="E5" s="24"/>
      <c r="F5" s="24"/>
      <c r="G5" s="16"/>
      <c r="H5" s="16"/>
      <c r="I5" s="16"/>
      <c r="J5" s="16"/>
    </row>
    <row r="6" spans="1:10" ht="15" customHeight="1">
      <c r="A6" s="17"/>
      <c r="B6" s="13"/>
      <c r="C6" s="13"/>
      <c r="D6" s="13"/>
      <c r="E6" s="21"/>
      <c r="F6" s="21"/>
      <c r="G6" s="16"/>
      <c r="H6" s="16"/>
      <c r="I6" s="16"/>
      <c r="J6" s="16"/>
    </row>
    <row r="7" spans="1:10" ht="15" customHeight="1">
      <c r="A7" s="18"/>
      <c r="B7" s="24"/>
      <c r="C7" s="24"/>
      <c r="D7" s="24"/>
      <c r="E7" s="16"/>
      <c r="F7" s="16"/>
      <c r="G7" s="16"/>
      <c r="H7" s="16"/>
      <c r="I7" s="16"/>
      <c r="J7" s="16"/>
    </row>
    <row r="8" spans="1:10" ht="45" customHeight="1">
      <c r="A8" s="17" t="s">
        <v>32</v>
      </c>
      <c r="B8" s="58" t="s">
        <v>31</v>
      </c>
      <c r="C8" s="58" t="s">
        <v>4</v>
      </c>
      <c r="D8" s="58" t="s">
        <v>5</v>
      </c>
      <c r="E8" s="58" t="s">
        <v>79</v>
      </c>
      <c r="F8" s="58" t="s">
        <v>80</v>
      </c>
      <c r="G8" s="16"/>
      <c r="H8" s="16"/>
      <c r="I8" s="16"/>
      <c r="J8" s="16"/>
    </row>
    <row r="9" spans="1:10" ht="15" customHeight="1">
      <c r="A9" s="26" t="s">
        <v>6</v>
      </c>
      <c r="B9" s="27">
        <v>1972</v>
      </c>
      <c r="C9" s="27" t="s">
        <v>7</v>
      </c>
      <c r="D9" s="61" t="s">
        <v>55</v>
      </c>
      <c r="E9" s="27" t="s">
        <v>8</v>
      </c>
      <c r="F9" s="29">
        <v>0.5</v>
      </c>
    </row>
    <row r="10" spans="1:10" ht="15" customHeight="1">
      <c r="A10" s="26" t="s">
        <v>13</v>
      </c>
      <c r="B10" s="27">
        <v>1982</v>
      </c>
      <c r="C10" s="27" t="s">
        <v>14</v>
      </c>
      <c r="D10" s="27" t="s">
        <v>72</v>
      </c>
      <c r="E10" s="27" t="s">
        <v>8</v>
      </c>
      <c r="F10" s="29">
        <v>0.2</v>
      </c>
      <c r="G10" s="47"/>
    </row>
    <row r="11" spans="1:10" ht="15" customHeight="1">
      <c r="A11" s="26" t="s">
        <v>15</v>
      </c>
      <c r="B11" s="27">
        <v>1986</v>
      </c>
      <c r="C11" s="27" t="s">
        <v>16</v>
      </c>
      <c r="D11" s="52" t="s">
        <v>71</v>
      </c>
      <c r="E11" s="27" t="s">
        <v>8</v>
      </c>
      <c r="F11" s="29">
        <v>7</v>
      </c>
      <c r="G11" s="47"/>
    </row>
    <row r="12" spans="1:10" ht="15" customHeight="1">
      <c r="A12" s="26" t="s">
        <v>9</v>
      </c>
      <c r="B12" s="27">
        <v>2000</v>
      </c>
      <c r="C12" s="27" t="s">
        <v>10</v>
      </c>
      <c r="D12" s="27" t="s">
        <v>84</v>
      </c>
      <c r="E12" s="27" t="s">
        <v>8</v>
      </c>
      <c r="F12" s="29">
        <v>3</v>
      </c>
    </row>
    <row r="13" spans="1:10" ht="15" customHeight="1">
      <c r="A13" s="26" t="s">
        <v>11</v>
      </c>
      <c r="B13" s="28">
        <v>2003</v>
      </c>
      <c r="C13" s="28" t="s">
        <v>12</v>
      </c>
      <c r="D13" s="52" t="s">
        <v>71</v>
      </c>
      <c r="E13" s="27" t="s">
        <v>8</v>
      </c>
      <c r="F13" s="30">
        <v>0.4</v>
      </c>
    </row>
    <row r="14" spans="1:10" ht="15" customHeight="1">
      <c r="A14" s="26" t="s">
        <v>17</v>
      </c>
      <c r="B14" s="27">
        <v>2009</v>
      </c>
      <c r="C14" s="27" t="s">
        <v>18</v>
      </c>
      <c r="D14" s="27" t="s">
        <v>19</v>
      </c>
      <c r="E14" s="27" t="s">
        <v>8</v>
      </c>
      <c r="F14" s="29">
        <v>0.5</v>
      </c>
    </row>
    <row r="15" spans="1:10" ht="15" customHeight="1">
      <c r="A15" s="26" t="s">
        <v>20</v>
      </c>
      <c r="B15" s="27">
        <v>2010</v>
      </c>
      <c r="C15" s="27" t="s">
        <v>7</v>
      </c>
      <c r="D15" s="52" t="s">
        <v>71</v>
      </c>
      <c r="E15" s="27" t="s">
        <v>8</v>
      </c>
      <c r="F15" s="29">
        <v>5</v>
      </c>
    </row>
    <row r="16" spans="1:10" ht="15" customHeight="1">
      <c r="A16" s="26" t="s">
        <v>21</v>
      </c>
      <c r="B16" s="27">
        <v>2012</v>
      </c>
      <c r="C16" s="27" t="s">
        <v>18</v>
      </c>
      <c r="D16" s="27" t="s">
        <v>19</v>
      </c>
      <c r="E16" s="27" t="s">
        <v>8</v>
      </c>
      <c r="F16" s="29">
        <v>0.1</v>
      </c>
    </row>
    <row r="17" spans="1:6" ht="15" customHeight="1">
      <c r="A17" s="26" t="s">
        <v>22</v>
      </c>
      <c r="B17" s="28">
        <v>2013</v>
      </c>
      <c r="C17" s="28" t="s">
        <v>7</v>
      </c>
      <c r="D17" s="27" t="s">
        <v>23</v>
      </c>
      <c r="E17" s="27" t="s">
        <v>8</v>
      </c>
      <c r="F17" s="30">
        <v>0.9</v>
      </c>
    </row>
    <row r="18" spans="1:6" ht="15" customHeight="1">
      <c r="A18" s="26" t="s">
        <v>24</v>
      </c>
      <c r="B18" s="27">
        <v>2013</v>
      </c>
      <c r="C18" s="27" t="s">
        <v>18</v>
      </c>
      <c r="D18" s="27" t="s">
        <v>84</v>
      </c>
      <c r="E18" s="27" t="s">
        <v>8</v>
      </c>
      <c r="F18" s="29">
        <v>0.9</v>
      </c>
    </row>
    <row r="19" spans="1:6" ht="15" customHeight="1">
      <c r="A19" s="53" t="s">
        <v>73</v>
      </c>
      <c r="B19" s="54">
        <v>2013</v>
      </c>
      <c r="C19" s="52" t="s">
        <v>16</v>
      </c>
      <c r="D19" s="52" t="s">
        <v>71</v>
      </c>
      <c r="E19" s="38" t="s">
        <v>8</v>
      </c>
      <c r="F19" s="55">
        <v>0.9</v>
      </c>
    </row>
    <row r="20" spans="1:6" ht="15" customHeight="1">
      <c r="A20" s="26" t="s">
        <v>25</v>
      </c>
      <c r="B20" s="27">
        <v>2013</v>
      </c>
      <c r="C20" s="27" t="s">
        <v>26</v>
      </c>
      <c r="D20" s="27" t="s">
        <v>74</v>
      </c>
      <c r="E20" s="27" t="s">
        <v>8</v>
      </c>
      <c r="F20" s="29">
        <v>0.3</v>
      </c>
    </row>
    <row r="21" spans="1:6" ht="15" customHeight="1">
      <c r="A21" s="26" t="s">
        <v>69</v>
      </c>
      <c r="B21" s="27" t="s">
        <v>78</v>
      </c>
      <c r="C21" s="27" t="s">
        <v>7</v>
      </c>
      <c r="D21" s="27" t="s">
        <v>64</v>
      </c>
      <c r="E21" s="27" t="s">
        <v>8</v>
      </c>
      <c r="F21" s="29">
        <v>1.4</v>
      </c>
    </row>
    <row r="22" spans="1:6" ht="15" customHeight="1">
      <c r="A22" s="26" t="s">
        <v>27</v>
      </c>
      <c r="B22" s="28">
        <v>2017</v>
      </c>
      <c r="C22" s="28" t="s">
        <v>28</v>
      </c>
      <c r="D22" s="27" t="s">
        <v>19</v>
      </c>
      <c r="E22" s="27" t="s">
        <v>29</v>
      </c>
      <c r="F22" s="30">
        <v>1</v>
      </c>
    </row>
    <row r="23" spans="1:6" ht="15" customHeight="1">
      <c r="A23" s="26" t="s">
        <v>30</v>
      </c>
      <c r="B23" s="28">
        <v>2022</v>
      </c>
      <c r="C23" s="28" t="s">
        <v>10</v>
      </c>
      <c r="D23" s="27" t="s">
        <v>19</v>
      </c>
      <c r="E23" s="27" t="s">
        <v>29</v>
      </c>
      <c r="F23" s="30">
        <v>0.2</v>
      </c>
    </row>
    <row r="24" spans="1:6" ht="15" customHeight="1">
      <c r="A24" s="31"/>
      <c r="B24" s="32"/>
      <c r="C24" s="32"/>
      <c r="D24" s="32"/>
      <c r="E24" s="32"/>
      <c r="F24" s="32"/>
    </row>
    <row r="25" spans="1:6" ht="15" customHeight="1">
      <c r="A25" s="25"/>
      <c r="B25"/>
      <c r="C25"/>
      <c r="D25"/>
      <c r="E25"/>
      <c r="F25"/>
    </row>
    <row r="26" spans="1:6" ht="15" customHeight="1">
      <c r="A26" s="11" t="s">
        <v>3</v>
      </c>
    </row>
    <row r="27" spans="1:6" ht="15" customHeight="1">
      <c r="A27" s="11"/>
    </row>
    <row r="28" spans="1:6" ht="15" customHeight="1">
      <c r="A28" s="33"/>
      <c r="B28"/>
      <c r="C28"/>
      <c r="D28"/>
      <c r="E28"/>
      <c r="F28"/>
    </row>
  </sheetData>
  <mergeCells count="1">
    <mergeCell ref="A5:D5"/>
  </mergeCells>
  <hyperlinks>
    <hyperlink ref="A26" location="Contents!A1" display="Back to Table of Contents" xr:uid="{092D9ADA-6F0C-40C7-A052-C39DEFCFB661}"/>
    <hyperlink ref="A2" r:id="rId1" xr:uid="{33E01D6D-6561-054B-8E98-D9F1DA4CF36F}"/>
  </hyperlinks>
  <pageMargins left="0.5" right="0.5" top="0.5" bottom="0.5" header="0" footer="0"/>
  <pageSetup scale="46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E16"/>
  <sheetViews>
    <sheetView zoomScaleNormal="100" workbookViewId="0"/>
  </sheetViews>
  <sheetFormatPr defaultColWidth="12.6328125" defaultRowHeight="15" customHeight="1"/>
  <cols>
    <col min="1" max="1" width="24.36328125" style="2" customWidth="1"/>
    <col min="2" max="2" width="14.453125" style="2" customWidth="1"/>
    <col min="3" max="3" width="22.6328125" style="2" customWidth="1"/>
    <col min="4" max="4" width="12.6328125" style="2" customWidth="1"/>
    <col min="5" max="16384" width="12.6328125" style="2"/>
  </cols>
  <sheetData>
    <row r="1" spans="1:5" ht="15" customHeight="1">
      <c r="A1" s="1" t="s">
        <v>86</v>
      </c>
    </row>
    <row r="2" spans="1:5" ht="15" customHeight="1">
      <c r="A2" s="14" t="s">
        <v>68</v>
      </c>
    </row>
    <row r="5" spans="1:5" ht="45" customHeight="1">
      <c r="A5" s="74" t="s">
        <v>76</v>
      </c>
      <c r="B5" s="74"/>
      <c r="C5" s="74"/>
      <c r="D5" s="19"/>
      <c r="E5" s="19"/>
    </row>
    <row r="6" spans="1:5" ht="15" customHeight="1">
      <c r="A6" s="17"/>
      <c r="B6" s="13"/>
      <c r="C6" s="13"/>
      <c r="D6" s="24"/>
    </row>
    <row r="7" spans="1:5" ht="15" customHeight="1">
      <c r="A7" s="18"/>
      <c r="B7" s="24"/>
      <c r="C7" s="24"/>
      <c r="D7" s="24"/>
    </row>
    <row r="8" spans="1:5" ht="45" customHeight="1">
      <c r="A8" s="17" t="s">
        <v>33</v>
      </c>
      <c r="B8" s="4" t="s">
        <v>34</v>
      </c>
      <c r="C8" s="58" t="s">
        <v>82</v>
      </c>
    </row>
    <row r="9" spans="1:5" ht="15" customHeight="1">
      <c r="A9" s="26" t="s">
        <v>35</v>
      </c>
      <c r="B9" s="27">
        <v>6</v>
      </c>
      <c r="C9" s="27">
        <v>10</v>
      </c>
      <c r="D9" s="5"/>
    </row>
    <row r="10" spans="1:5" ht="15" customHeight="1">
      <c r="A10" s="35" t="s">
        <v>83</v>
      </c>
      <c r="B10" s="49"/>
      <c r="C10" s="49"/>
      <c r="D10" s="5"/>
      <c r="E10" s="49"/>
    </row>
    <row r="11" spans="1:5" ht="15" customHeight="1">
      <c r="A11" s="62" t="s">
        <v>36</v>
      </c>
      <c r="B11" s="27">
        <v>69</v>
      </c>
      <c r="C11" s="27">
        <v>79</v>
      </c>
      <c r="D11" s="5"/>
    </row>
    <row r="12" spans="1:5" ht="15" customHeight="1">
      <c r="A12" s="62" t="s">
        <v>37</v>
      </c>
      <c r="B12" s="27">
        <v>46</v>
      </c>
      <c r="C12" s="27">
        <v>45</v>
      </c>
      <c r="D12" s="5"/>
    </row>
    <row r="13" spans="1:5" ht="15" customHeight="1">
      <c r="A13" s="63" t="s">
        <v>38</v>
      </c>
      <c r="B13" s="27">
        <v>121</v>
      </c>
      <c r="C13" s="27">
        <v>134</v>
      </c>
      <c r="D13" s="5"/>
    </row>
    <row r="14" spans="1:5" ht="15" customHeight="1">
      <c r="A14" s="17"/>
      <c r="B14" s="17"/>
      <c r="C14" s="17"/>
      <c r="D14" s="18"/>
    </row>
    <row r="16" spans="1:5" ht="15" customHeight="1">
      <c r="A16" s="11" t="s">
        <v>3</v>
      </c>
    </row>
  </sheetData>
  <mergeCells count="1">
    <mergeCell ref="A5:C5"/>
  </mergeCells>
  <hyperlinks>
    <hyperlink ref="A16" location="Contents!A1" display="Back to Table of Contents" xr:uid="{00000000-0004-0000-0200-000001000000}"/>
    <hyperlink ref="A2" r:id="rId1" xr:uid="{78AFF833-3A38-AF49-9544-D11E8DEBA974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Q17"/>
  <sheetViews>
    <sheetView zoomScaleNormal="100" workbookViewId="0"/>
  </sheetViews>
  <sheetFormatPr defaultColWidth="12.6328125" defaultRowHeight="15" customHeight="1"/>
  <cols>
    <col min="1" max="1" width="27.36328125" style="2" customWidth="1"/>
    <col min="2" max="14" width="7.6328125" style="2" customWidth="1"/>
    <col min="15" max="15" width="8.6328125" style="2" customWidth="1"/>
    <col min="16" max="16" width="7.6328125" style="2" customWidth="1"/>
    <col min="17" max="16384" width="12.6328125" style="2"/>
  </cols>
  <sheetData>
    <row r="1" spans="1:17" ht="15" customHeight="1">
      <c r="A1" s="1" t="s">
        <v>86</v>
      </c>
    </row>
    <row r="2" spans="1:17" ht="15" customHeight="1">
      <c r="A2" s="14" t="s">
        <v>68</v>
      </c>
    </row>
    <row r="5" spans="1:17" ht="30" customHeight="1">
      <c r="A5" s="74" t="s">
        <v>50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</row>
    <row r="6" spans="1:17" ht="15" customHeight="1">
      <c r="A6" s="17" t="s">
        <v>39</v>
      </c>
      <c r="B6" s="13"/>
      <c r="C6" s="13"/>
      <c r="D6" s="13"/>
      <c r="E6" s="21"/>
      <c r="F6" s="21"/>
      <c r="G6" s="21"/>
      <c r="H6" s="21"/>
      <c r="I6" s="21"/>
      <c r="J6" s="21"/>
      <c r="K6" s="21"/>
      <c r="L6" s="21"/>
      <c r="M6" s="21"/>
      <c r="N6" s="3"/>
      <c r="O6" s="3"/>
    </row>
    <row r="7" spans="1:17" ht="15" customHeight="1">
      <c r="A7" s="18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7"/>
    </row>
    <row r="8" spans="1:17" ht="45" customHeight="1">
      <c r="A8" s="4"/>
      <c r="B8" s="60">
        <v>2011</v>
      </c>
      <c r="C8" s="60">
        <v>2012</v>
      </c>
      <c r="D8" s="60">
        <v>2013</v>
      </c>
      <c r="E8" s="60">
        <v>2014</v>
      </c>
      <c r="F8" s="60">
        <v>2015</v>
      </c>
      <c r="G8" s="60">
        <v>2016</v>
      </c>
      <c r="H8" s="60">
        <v>2017</v>
      </c>
      <c r="I8" s="60">
        <v>2018</v>
      </c>
      <c r="J8" s="60">
        <v>2019</v>
      </c>
      <c r="K8" s="60">
        <v>2020</v>
      </c>
      <c r="L8" s="60">
        <v>2021</v>
      </c>
      <c r="M8" s="60">
        <v>2022</v>
      </c>
      <c r="N8" s="60">
        <v>2023</v>
      </c>
      <c r="O8" s="60" t="s">
        <v>87</v>
      </c>
    </row>
    <row r="9" spans="1:17" ht="15" customHeight="1">
      <c r="A9" s="2" t="s">
        <v>40</v>
      </c>
      <c r="B9" s="5"/>
      <c r="C9" s="5"/>
      <c r="D9" s="5"/>
      <c r="E9" s="6"/>
      <c r="F9" s="6"/>
      <c r="G9" s="6"/>
      <c r="H9" s="6"/>
      <c r="I9" s="6"/>
      <c r="J9" s="6"/>
      <c r="K9" s="7"/>
    </row>
    <row r="10" spans="1:17" ht="15" customHeight="1">
      <c r="A10" s="64" t="s">
        <v>41</v>
      </c>
      <c r="B10" s="38">
        <v>59</v>
      </c>
      <c r="C10" s="38">
        <v>67</v>
      </c>
      <c r="D10" s="38">
        <v>64</v>
      </c>
      <c r="E10" s="38">
        <v>92</v>
      </c>
      <c r="F10" s="38">
        <v>88</v>
      </c>
      <c r="G10" s="38">
        <v>101</v>
      </c>
      <c r="H10" s="38">
        <v>101</v>
      </c>
      <c r="I10" s="38">
        <v>101</v>
      </c>
      <c r="J10" s="38">
        <v>101</v>
      </c>
      <c r="K10" s="38">
        <v>118</v>
      </c>
      <c r="L10" s="38">
        <v>126</v>
      </c>
      <c r="M10" s="38">
        <v>99</v>
      </c>
      <c r="N10" s="38">
        <v>135</v>
      </c>
      <c r="O10" s="45">
        <v>1252</v>
      </c>
    </row>
    <row r="11" spans="1:17" ht="15" customHeight="1">
      <c r="A11" s="64" t="s">
        <v>42</v>
      </c>
      <c r="B11" s="38">
        <v>121</v>
      </c>
      <c r="C11" s="38">
        <v>112</v>
      </c>
      <c r="D11" s="38">
        <v>107</v>
      </c>
      <c r="E11" s="38">
        <v>109</v>
      </c>
      <c r="F11" s="38">
        <v>100</v>
      </c>
      <c r="G11" s="38">
        <v>106</v>
      </c>
      <c r="H11" s="38">
        <v>95</v>
      </c>
      <c r="I11" s="38">
        <v>98</v>
      </c>
      <c r="J11" s="38">
        <v>98</v>
      </c>
      <c r="K11" s="38">
        <v>100</v>
      </c>
      <c r="L11" s="38">
        <v>79</v>
      </c>
      <c r="M11" s="38">
        <v>97</v>
      </c>
      <c r="N11" s="38">
        <v>110</v>
      </c>
      <c r="O11" s="45">
        <v>1332</v>
      </c>
    </row>
    <row r="12" spans="1:17" ht="15" customHeight="1">
      <c r="A12" s="65" t="s">
        <v>43</v>
      </c>
      <c r="B12" s="38">
        <v>180</v>
      </c>
      <c r="C12" s="38">
        <v>179</v>
      </c>
      <c r="D12" s="38">
        <v>171</v>
      </c>
      <c r="E12" s="38">
        <v>201</v>
      </c>
      <c r="F12" s="38">
        <v>188</v>
      </c>
      <c r="G12" s="38">
        <v>207</v>
      </c>
      <c r="H12" s="38">
        <v>196</v>
      </c>
      <c r="I12" s="38">
        <v>199</v>
      </c>
      <c r="J12" s="38">
        <v>199</v>
      </c>
      <c r="K12" s="38">
        <v>218</v>
      </c>
      <c r="L12" s="38">
        <v>205</v>
      </c>
      <c r="M12" s="38">
        <v>196</v>
      </c>
      <c r="N12" s="38">
        <v>245</v>
      </c>
      <c r="O12" s="45">
        <v>2584</v>
      </c>
      <c r="Q12" s="48"/>
    </row>
    <row r="13" spans="1:17" ht="15" customHeight="1">
      <c r="A13" s="2" t="s">
        <v>44</v>
      </c>
      <c r="B13" s="38">
        <v>210</v>
      </c>
      <c r="C13" s="38">
        <v>180</v>
      </c>
      <c r="D13" s="38">
        <v>171</v>
      </c>
      <c r="E13" s="38">
        <v>191</v>
      </c>
      <c r="F13" s="38">
        <v>212</v>
      </c>
      <c r="G13" s="38">
        <v>223</v>
      </c>
      <c r="H13" s="38">
        <v>228</v>
      </c>
      <c r="I13" s="38">
        <v>282</v>
      </c>
      <c r="J13" s="38">
        <v>287</v>
      </c>
      <c r="K13" s="38">
        <v>273</v>
      </c>
      <c r="L13" s="38">
        <v>219</v>
      </c>
      <c r="M13" s="38">
        <v>119</v>
      </c>
      <c r="N13" s="38">
        <v>95</v>
      </c>
      <c r="O13" s="45">
        <v>2690</v>
      </c>
    </row>
    <row r="14" spans="1:17" ht="15" customHeight="1">
      <c r="A14" s="66" t="s">
        <v>45</v>
      </c>
      <c r="B14" s="38">
        <v>390</v>
      </c>
      <c r="C14" s="38">
        <v>359</v>
      </c>
      <c r="D14" s="38">
        <v>342</v>
      </c>
      <c r="E14" s="38">
        <v>392</v>
      </c>
      <c r="F14" s="38">
        <v>400</v>
      </c>
      <c r="G14" s="38">
        <v>430</v>
      </c>
      <c r="H14" s="38">
        <v>424</v>
      </c>
      <c r="I14" s="38">
        <v>481</v>
      </c>
      <c r="J14" s="38">
        <v>486</v>
      </c>
      <c r="K14" s="38">
        <v>491</v>
      </c>
      <c r="L14" s="38">
        <v>424</v>
      </c>
      <c r="M14" s="38">
        <v>315</v>
      </c>
      <c r="N14" s="38">
        <v>340</v>
      </c>
      <c r="O14" s="45">
        <v>5274</v>
      </c>
    </row>
    <row r="15" spans="1:17" ht="15" customHeight="1">
      <c r="A15" s="17"/>
      <c r="B15" s="17"/>
      <c r="C15" s="17"/>
      <c r="D15" s="17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</row>
    <row r="17" spans="1:15" ht="15" customHeight="1">
      <c r="A17" s="11" t="s">
        <v>3</v>
      </c>
      <c r="O17" s="48"/>
    </row>
  </sheetData>
  <mergeCells count="1">
    <mergeCell ref="A5:O5"/>
  </mergeCells>
  <hyperlinks>
    <hyperlink ref="A17" location="Contents!A1" display="Back to Table of Contents" xr:uid="{00000000-0004-0000-0300-000001000000}"/>
    <hyperlink ref="A2" r:id="rId1" xr:uid="{32E0AA1E-A0A9-FE4A-B89A-EC04033D01CE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21"/>
  <sheetViews>
    <sheetView zoomScaleNormal="100" workbookViewId="0"/>
  </sheetViews>
  <sheetFormatPr defaultColWidth="12.6328125" defaultRowHeight="15" customHeight="1"/>
  <cols>
    <col min="1" max="1" width="47.36328125" style="2" customWidth="1"/>
    <col min="2" max="6" width="9.6328125" style="2" customWidth="1"/>
    <col min="7" max="7" width="11.90625" style="2" customWidth="1"/>
    <col min="8" max="16384" width="12.6328125" style="2"/>
  </cols>
  <sheetData>
    <row r="1" spans="1:7" ht="15" customHeight="1">
      <c r="A1" s="1" t="s">
        <v>86</v>
      </c>
    </row>
    <row r="2" spans="1:7" ht="15" customHeight="1">
      <c r="A2" s="14" t="s">
        <v>68</v>
      </c>
    </row>
    <row r="5" spans="1:7" ht="30" customHeight="1">
      <c r="A5" s="74" t="s">
        <v>51</v>
      </c>
      <c r="B5" s="74"/>
      <c r="C5" s="74"/>
      <c r="D5" s="74"/>
      <c r="E5" s="74"/>
      <c r="F5" s="74"/>
      <c r="G5" s="74"/>
    </row>
    <row r="6" spans="1:7" ht="15" customHeight="1">
      <c r="A6" s="40" t="s">
        <v>39</v>
      </c>
      <c r="B6" s="13"/>
      <c r="C6" s="13"/>
      <c r="D6" s="13"/>
      <c r="E6" s="21"/>
      <c r="F6" s="21"/>
      <c r="G6" s="21"/>
    </row>
    <row r="7" spans="1:7" ht="15" customHeight="1">
      <c r="A7" s="18"/>
      <c r="B7" s="24"/>
      <c r="C7" s="24"/>
      <c r="D7" s="24"/>
      <c r="E7" s="16"/>
      <c r="F7" s="16"/>
      <c r="G7" s="16"/>
    </row>
    <row r="8" spans="1:7" ht="30" customHeight="1">
      <c r="A8" s="4"/>
      <c r="B8" s="60">
        <v>2022</v>
      </c>
      <c r="C8" s="60">
        <v>2023</v>
      </c>
      <c r="D8" s="60">
        <v>2024</v>
      </c>
      <c r="E8" s="60">
        <v>2025</v>
      </c>
      <c r="F8" s="60">
        <v>2026</v>
      </c>
      <c r="G8" s="60" t="s">
        <v>88</v>
      </c>
    </row>
    <row r="9" spans="1:7" ht="15" customHeight="1">
      <c r="A9" s="8" t="s">
        <v>46</v>
      </c>
      <c r="B9" s="5"/>
      <c r="C9" s="5"/>
      <c r="D9" s="5"/>
      <c r="E9" s="39"/>
      <c r="F9" s="39"/>
      <c r="G9" s="39"/>
    </row>
    <row r="10" spans="1:7" ht="15" customHeight="1">
      <c r="A10" s="67" t="s">
        <v>47</v>
      </c>
      <c r="B10" s="5">
        <v>387</v>
      </c>
      <c r="C10" s="5">
        <v>200</v>
      </c>
      <c r="D10" s="5">
        <v>200</v>
      </c>
      <c r="E10" s="42">
        <v>150</v>
      </c>
      <c r="F10" s="42">
        <v>0</v>
      </c>
      <c r="G10" s="42">
        <v>937</v>
      </c>
    </row>
    <row r="11" spans="1:7" ht="15" customHeight="1">
      <c r="A11" s="67" t="s">
        <v>48</v>
      </c>
      <c r="B11" s="5">
        <v>937</v>
      </c>
      <c r="C11" s="5">
        <v>500</v>
      </c>
      <c r="D11" s="5">
        <v>500</v>
      </c>
      <c r="E11" s="42">
        <v>600</v>
      </c>
      <c r="F11" s="42">
        <v>0</v>
      </c>
      <c r="G11" s="42">
        <v>2537</v>
      </c>
    </row>
    <row r="12" spans="1:7" ht="15" customHeight="1">
      <c r="A12" s="68" t="s">
        <v>85</v>
      </c>
      <c r="B12" s="5">
        <v>20</v>
      </c>
      <c r="C12" s="5">
        <v>20</v>
      </c>
      <c r="D12" s="5">
        <v>20</v>
      </c>
      <c r="E12" s="42">
        <v>20</v>
      </c>
      <c r="F12" s="42">
        <v>20</v>
      </c>
      <c r="G12" s="42">
        <v>100</v>
      </c>
    </row>
    <row r="13" spans="1:7" s="16" customFormat="1" ht="15" customHeight="1">
      <c r="A13" s="69" t="s">
        <v>43</v>
      </c>
      <c r="B13" s="41">
        <v>1344</v>
      </c>
      <c r="C13" s="5">
        <v>720</v>
      </c>
      <c r="D13" s="5">
        <v>720</v>
      </c>
      <c r="E13" s="42">
        <v>770</v>
      </c>
      <c r="F13" s="42">
        <v>20</v>
      </c>
      <c r="G13" s="42">
        <v>3574</v>
      </c>
    </row>
    <row r="14" spans="1:7" ht="15" customHeight="1">
      <c r="A14" s="2" t="s">
        <v>66</v>
      </c>
    </row>
    <row r="15" spans="1:7" ht="15" customHeight="1">
      <c r="A15" s="71" t="s">
        <v>52</v>
      </c>
      <c r="B15" s="5">
        <v>3</v>
      </c>
      <c r="C15" s="41">
        <v>2097</v>
      </c>
      <c r="D15" s="5">
        <v>0</v>
      </c>
      <c r="E15" s="42">
        <v>0</v>
      </c>
      <c r="F15" s="42">
        <v>0</v>
      </c>
      <c r="G15" s="42">
        <v>2100</v>
      </c>
    </row>
    <row r="16" spans="1:7" ht="15" customHeight="1">
      <c r="A16" s="71" t="s">
        <v>67</v>
      </c>
      <c r="B16" s="5">
        <v>500</v>
      </c>
      <c r="C16" s="5">
        <v>500</v>
      </c>
      <c r="D16" s="5">
        <v>500</v>
      </c>
      <c r="E16" s="42">
        <v>500</v>
      </c>
      <c r="F16" s="42">
        <v>500</v>
      </c>
      <c r="G16" s="42">
        <v>2500</v>
      </c>
    </row>
    <row r="17" spans="1:7" s="16" customFormat="1" ht="15" customHeight="1">
      <c r="A17" s="70" t="s">
        <v>43</v>
      </c>
      <c r="B17" s="5">
        <v>503</v>
      </c>
      <c r="C17" s="41">
        <v>2597</v>
      </c>
      <c r="D17" s="5">
        <v>500</v>
      </c>
      <c r="E17" s="42">
        <v>500</v>
      </c>
      <c r="F17" s="42">
        <v>500</v>
      </c>
      <c r="G17" s="42">
        <v>4600</v>
      </c>
    </row>
    <row r="18" spans="1:7" ht="15" customHeight="1">
      <c r="A18" s="66" t="s">
        <v>45</v>
      </c>
      <c r="B18" s="45">
        <v>1847</v>
      </c>
      <c r="C18" s="45">
        <v>3317</v>
      </c>
      <c r="D18" s="45">
        <v>1220</v>
      </c>
      <c r="E18" s="45">
        <v>1270</v>
      </c>
      <c r="F18" s="38">
        <v>520</v>
      </c>
      <c r="G18" s="45">
        <v>8174</v>
      </c>
    </row>
    <row r="19" spans="1:7" ht="15" customHeight="1">
      <c r="A19" s="17"/>
      <c r="B19" s="17"/>
      <c r="C19" s="17"/>
      <c r="D19" s="17"/>
      <c r="E19" s="3"/>
      <c r="F19" s="3"/>
      <c r="G19" s="3"/>
    </row>
    <row r="21" spans="1:7" ht="15" customHeight="1">
      <c r="A21" s="11" t="s">
        <v>3</v>
      </c>
    </row>
  </sheetData>
  <mergeCells count="1">
    <mergeCell ref="A5:G5"/>
  </mergeCells>
  <hyperlinks>
    <hyperlink ref="A21" location="Contents!A1" display="Back to Table of Contents" xr:uid="{00000000-0004-0000-0400-000001000000}"/>
    <hyperlink ref="A2" r:id="rId1" xr:uid="{4B8BD4F2-2F94-B94D-B2DB-47A3E8AF62A8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8"/>
  <sheetViews>
    <sheetView zoomScaleNormal="100" workbookViewId="0"/>
  </sheetViews>
  <sheetFormatPr defaultColWidth="12.453125" defaultRowHeight="15" customHeight="1"/>
  <cols>
    <col min="1" max="1" width="24.1796875" style="2" customWidth="1"/>
    <col min="2" max="2" width="18.453125" style="2" customWidth="1"/>
    <col min="3" max="3" width="16.36328125" style="2" customWidth="1"/>
    <col min="4" max="4" width="12.6328125" style="2" customWidth="1"/>
    <col min="5" max="13" width="8.36328125" style="2" customWidth="1"/>
    <col min="14" max="16" width="12.453125" style="2" customWidth="1"/>
    <col min="17" max="17" width="24" style="2" customWidth="1"/>
    <col min="18" max="29" width="9.453125" style="2" customWidth="1"/>
    <col min="30" max="30" width="4.6328125" style="2" customWidth="1"/>
    <col min="31" max="32" width="9.453125" style="2" customWidth="1"/>
    <col min="33" max="16384" width="12.453125" style="2"/>
  </cols>
  <sheetData>
    <row r="1" spans="1:13" ht="15" customHeight="1">
      <c r="A1" s="1" t="s">
        <v>86</v>
      </c>
    </row>
    <row r="2" spans="1:13" ht="15" customHeight="1">
      <c r="A2" s="14" t="s">
        <v>68</v>
      </c>
    </row>
    <row r="5" spans="1:13" ht="45" customHeight="1">
      <c r="A5" s="73" t="s">
        <v>70</v>
      </c>
      <c r="B5" s="73"/>
      <c r="C5" s="73"/>
      <c r="D5" s="46"/>
      <c r="E5" s="46"/>
      <c r="F5" s="16"/>
      <c r="G5" s="16"/>
      <c r="H5" s="16"/>
      <c r="I5" s="16"/>
      <c r="J5" s="16"/>
      <c r="K5" s="16"/>
      <c r="L5" s="16"/>
      <c r="M5" s="16"/>
    </row>
    <row r="6" spans="1:13" ht="15" customHeight="1">
      <c r="A6" s="17" t="s">
        <v>53</v>
      </c>
      <c r="B6" s="13"/>
      <c r="C6" s="13"/>
      <c r="D6" s="16"/>
      <c r="E6" s="16"/>
      <c r="F6" s="16"/>
      <c r="G6" s="16"/>
      <c r="H6" s="16"/>
      <c r="I6" s="16"/>
      <c r="J6" s="16"/>
      <c r="K6" s="16"/>
      <c r="L6" s="16"/>
      <c r="M6" s="16"/>
    </row>
    <row r="7" spans="1:13" ht="15" customHeight="1">
      <c r="A7" s="18"/>
      <c r="B7" s="24"/>
      <c r="C7" s="24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1:13" s="16" customFormat="1" ht="15" customHeight="1">
      <c r="A8" s="34"/>
      <c r="B8" s="34" t="s">
        <v>56</v>
      </c>
      <c r="C8" s="34" t="s">
        <v>57</v>
      </c>
    </row>
    <row r="9" spans="1:13" ht="15" customHeight="1">
      <c r="A9" s="8" t="s">
        <v>58</v>
      </c>
      <c r="B9" s="43">
        <v>55</v>
      </c>
      <c r="C9" s="43">
        <v>120</v>
      </c>
      <c r="D9" s="6"/>
      <c r="E9" s="6"/>
      <c r="F9" s="6"/>
      <c r="G9" s="7"/>
    </row>
    <row r="10" spans="1:13" ht="15" customHeight="1">
      <c r="A10" s="8" t="s">
        <v>59</v>
      </c>
      <c r="B10" s="43">
        <v>55</v>
      </c>
      <c r="C10" s="43">
        <v>100</v>
      </c>
      <c r="D10" s="6"/>
      <c r="E10" s="6"/>
      <c r="F10" s="6"/>
      <c r="G10" s="7"/>
    </row>
    <row r="11" spans="1:13" ht="15" customHeight="1">
      <c r="A11" s="8" t="s">
        <v>54</v>
      </c>
      <c r="B11" s="43">
        <v>50</v>
      </c>
      <c r="C11" s="43">
        <v>100</v>
      </c>
      <c r="D11" s="6"/>
      <c r="E11" s="6"/>
      <c r="F11" s="6"/>
      <c r="G11" s="7"/>
    </row>
    <row r="12" spans="1:13" ht="15" customHeight="1">
      <c r="A12" s="8" t="s">
        <v>60</v>
      </c>
      <c r="B12" s="43">
        <v>50</v>
      </c>
      <c r="C12" s="43">
        <v>80</v>
      </c>
      <c r="E12" s="6"/>
      <c r="F12" s="6"/>
      <c r="G12" s="7"/>
    </row>
    <row r="13" spans="1:13" ht="15" customHeight="1">
      <c r="A13" s="8" t="s">
        <v>62</v>
      </c>
      <c r="B13" s="43">
        <v>20</v>
      </c>
      <c r="C13" s="43">
        <v>35</v>
      </c>
      <c r="D13" s="6"/>
      <c r="E13" s="6"/>
      <c r="F13" s="6"/>
      <c r="G13" s="7"/>
    </row>
    <row r="14" spans="1:13" ht="15" customHeight="1">
      <c r="A14" s="8" t="s">
        <v>61</v>
      </c>
      <c r="B14" s="43">
        <v>20</v>
      </c>
      <c r="C14" s="43">
        <v>35</v>
      </c>
      <c r="D14" s="6"/>
      <c r="E14" s="6"/>
      <c r="F14" s="6"/>
      <c r="G14" s="7"/>
    </row>
    <row r="15" spans="1:13" ht="15" customHeight="1">
      <c r="A15" s="8" t="s">
        <v>55</v>
      </c>
      <c r="B15" s="43">
        <v>15</v>
      </c>
      <c r="C15" s="43">
        <v>25</v>
      </c>
      <c r="D15" s="6"/>
      <c r="E15" s="6"/>
      <c r="F15" s="6"/>
      <c r="G15" s="7"/>
    </row>
    <row r="16" spans="1:13" ht="15" customHeight="1">
      <c r="A16" s="17"/>
      <c r="B16" s="17"/>
      <c r="C16" s="17"/>
    </row>
    <row r="18" spans="1:1" ht="15" customHeight="1">
      <c r="A18" s="11" t="s">
        <v>3</v>
      </c>
    </row>
  </sheetData>
  <mergeCells count="1">
    <mergeCell ref="A5:C5"/>
  </mergeCells>
  <hyperlinks>
    <hyperlink ref="A18" location="Contents!A1" display="Back to Table of Contents" xr:uid="{00000000-0004-0000-0B00-000000000000}"/>
    <hyperlink ref="A2" r:id="rId1" xr:uid="{482B1A44-6C1F-7A4D-9EAD-04C87E0C37E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J19"/>
  <sheetViews>
    <sheetView zoomScaleNormal="100" workbookViewId="0"/>
  </sheetViews>
  <sheetFormatPr defaultColWidth="12.453125" defaultRowHeight="15" customHeight="1"/>
  <cols>
    <col min="1" max="1" width="23.81640625" style="2" customWidth="1"/>
    <col min="2" max="2" width="18.453125" style="2" customWidth="1"/>
    <col min="3" max="3" width="22.453125" style="16" customWidth="1"/>
    <col min="4" max="4" width="12.6328125" style="2" customWidth="1"/>
    <col min="5" max="9" width="8.36328125" style="2" customWidth="1"/>
    <col min="10" max="16384" width="12.453125" style="2"/>
  </cols>
  <sheetData>
    <row r="1" spans="1:10" ht="15" customHeight="1">
      <c r="A1" s="1" t="s">
        <v>86</v>
      </c>
    </row>
    <row r="2" spans="1:10" ht="15" customHeight="1">
      <c r="A2" s="14" t="s">
        <v>68</v>
      </c>
    </row>
    <row r="5" spans="1:10" ht="45" customHeight="1">
      <c r="A5" s="74" t="s">
        <v>77</v>
      </c>
      <c r="B5" s="74"/>
      <c r="C5" s="74"/>
      <c r="D5" s="19"/>
      <c r="E5" s="19"/>
      <c r="F5" s="19"/>
      <c r="G5" s="19"/>
      <c r="H5" s="19"/>
      <c r="I5" s="19"/>
    </row>
    <row r="6" spans="1:10" ht="15" customHeight="1">
      <c r="A6" s="40" t="s">
        <v>63</v>
      </c>
      <c r="B6" s="13"/>
      <c r="C6" s="21"/>
      <c r="D6" s="16"/>
      <c r="E6" s="16"/>
      <c r="F6" s="16"/>
      <c r="G6" s="16"/>
      <c r="H6" s="16"/>
      <c r="I6" s="16"/>
      <c r="J6" s="16"/>
    </row>
    <row r="7" spans="1:10" ht="15" customHeight="1">
      <c r="A7" s="18"/>
      <c r="B7" s="24"/>
      <c r="D7" s="16"/>
      <c r="E7" s="16"/>
      <c r="F7" s="16"/>
      <c r="G7" s="16"/>
      <c r="H7" s="16"/>
      <c r="I7" s="16"/>
      <c r="J7" s="16"/>
    </row>
    <row r="8" spans="1:10" ht="30" customHeight="1">
      <c r="A8" s="4"/>
      <c r="B8" s="58" t="s">
        <v>81</v>
      </c>
      <c r="C8" s="58" t="s">
        <v>75</v>
      </c>
    </row>
    <row r="9" spans="1:10" ht="15" customHeight="1">
      <c r="A9" s="44" t="s">
        <v>64</v>
      </c>
      <c r="B9" s="56">
        <v>1541</v>
      </c>
      <c r="C9" s="51">
        <v>62.1</v>
      </c>
      <c r="D9" s="6"/>
    </row>
    <row r="10" spans="1:10" ht="15" customHeight="1">
      <c r="A10" s="44" t="s">
        <v>65</v>
      </c>
      <c r="B10" s="50">
        <v>776</v>
      </c>
      <c r="C10" s="51">
        <v>31.2</v>
      </c>
      <c r="D10" s="6"/>
    </row>
    <row r="11" spans="1:10" ht="15" customHeight="1">
      <c r="A11" s="44" t="s">
        <v>61</v>
      </c>
      <c r="B11" s="50">
        <v>45</v>
      </c>
      <c r="C11" s="51">
        <v>1.8</v>
      </c>
      <c r="D11" s="6"/>
    </row>
    <row r="12" spans="1:10" ht="15" customHeight="1">
      <c r="A12" s="8" t="s">
        <v>59</v>
      </c>
      <c r="B12" s="50">
        <v>42</v>
      </c>
      <c r="C12" s="51">
        <v>1.7</v>
      </c>
      <c r="D12" s="6"/>
    </row>
    <row r="13" spans="1:10" ht="15" customHeight="1">
      <c r="A13" s="8" t="s">
        <v>58</v>
      </c>
      <c r="B13" s="50">
        <v>41</v>
      </c>
      <c r="C13" s="51">
        <v>1.7</v>
      </c>
      <c r="D13" s="6"/>
    </row>
    <row r="14" spans="1:10" ht="15" customHeight="1">
      <c r="A14" s="8" t="s">
        <v>55</v>
      </c>
      <c r="B14" s="50">
        <v>26</v>
      </c>
      <c r="C14" s="51">
        <v>1.1000000000000001</v>
      </c>
      <c r="D14" s="6"/>
    </row>
    <row r="15" spans="1:10" ht="15" customHeight="1">
      <c r="A15" s="8" t="s">
        <v>62</v>
      </c>
      <c r="B15" s="57">
        <v>12</v>
      </c>
      <c r="C15" s="51">
        <v>0.48328634716069269</v>
      </c>
      <c r="D15" s="6"/>
    </row>
    <row r="16" spans="1:10" ht="15" customHeight="1">
      <c r="A16" s="72" t="s">
        <v>38</v>
      </c>
      <c r="B16" s="59">
        <v>2483</v>
      </c>
      <c r="C16" s="42">
        <v>100</v>
      </c>
      <c r="D16" s="6"/>
    </row>
    <row r="17" spans="1:3" ht="15" customHeight="1">
      <c r="A17" s="3"/>
      <c r="B17" s="3"/>
      <c r="C17" s="21"/>
    </row>
    <row r="19" spans="1:3" ht="15" customHeight="1">
      <c r="A19" s="11" t="s">
        <v>3</v>
      </c>
    </row>
  </sheetData>
  <mergeCells count="1">
    <mergeCell ref="A5:C5"/>
  </mergeCells>
  <hyperlinks>
    <hyperlink ref="A19" location="Contents!A1" display="Back to Table of Contents" xr:uid="{00000000-0004-0000-0C00-000001000000}"/>
    <hyperlink ref="A2" r:id="rId1" xr:uid="{B11F15A5-645B-B14A-81AF-8BDCB1EA3B5D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Props1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Table 1-1</vt:lpstr>
      <vt:lpstr>Table 1-2</vt:lpstr>
      <vt:lpstr>Table 2-1</vt:lpstr>
      <vt:lpstr>Table 2-2</vt:lpstr>
      <vt:lpstr>Figure 1-2</vt:lpstr>
      <vt:lpstr>Figure 1-3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2023-12-13T02:38:16Z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