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one\Desktop\Komen\"/>
    </mc:Choice>
  </mc:AlternateContent>
  <bookViews>
    <workbookView xWindow="-38295" yWindow="465" windowWidth="38040" windowHeight="21015"/>
  </bookViews>
  <sheets>
    <sheet name="Contents" sheetId="1" r:id="rId1"/>
    <sheet name="Figure 1" sheetId="2" r:id="rId2"/>
    <sheet name="Figure 2" sheetId="3" r:id="rId3"/>
    <sheet name="Figure 3" sheetId="4" r:id="rId4"/>
    <sheet name="Figure 4" sheetId="7" r:id="rId5"/>
    <sheet name="Figure 5" sheetId="5" r:id="rId6"/>
    <sheet name="Figure 6" sheetId="8" r:id="rId7"/>
    <sheet name="Figure 7" sheetId="9" r:id="rId8"/>
    <sheet name="Figure 8" sheetId="10" r:id="rId9"/>
    <sheet name="Figure 9" sheetId="16" r:id="rId10"/>
    <sheet name="Figure 10" sheetId="11" r:id="rId11"/>
    <sheet name="Figure 11" sheetId="12" r:id="rId12"/>
    <sheet name="Supplemental Table" sheetId="13" r:id="rId13"/>
  </sheets>
  <calcPr calcId="162913"/>
</workbook>
</file>

<file path=xl/calcChain.xml><?xml version="1.0" encoding="utf-8"?>
<calcChain xmlns="http://schemas.openxmlformats.org/spreadsheetml/2006/main">
  <c r="A18" i="1" l="1"/>
  <c r="A17" i="1"/>
  <c r="A16" i="1"/>
  <c r="A15" i="1"/>
  <c r="A14" i="1"/>
  <c r="A13" i="1"/>
  <c r="A12" i="1"/>
  <c r="A11" i="1"/>
  <c r="A10" i="1"/>
  <c r="A9" i="1"/>
  <c r="A8" i="1"/>
  <c r="A7" i="1" l="1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9" i="10" l="1"/>
  <c r="A10" i="10" s="1"/>
  <c r="A11" i="10" s="1"/>
  <c r="A12" i="10" s="1"/>
  <c r="A13" i="10" s="1"/>
  <c r="A11" i="7" l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9" i="3" l="1"/>
  <c r="A10" i="3" s="1"/>
  <c r="A11" i="3" s="1"/>
</calcChain>
</file>

<file path=xl/sharedStrings.xml><?xml version="1.0" encoding="utf-8"?>
<sst xmlns="http://schemas.openxmlformats.org/spreadsheetml/2006/main" count="236" uniqueCount="139">
  <si>
    <t>Contents</t>
  </si>
  <si>
    <t>Number of Ships</t>
  </si>
  <si>
    <t>Percent</t>
  </si>
  <si>
    <t>&lt;-- Back to Table of Contents</t>
  </si>
  <si>
    <t>30-Year Average</t>
  </si>
  <si>
    <t>Appropriated Funds</t>
  </si>
  <si>
    <t>Purchases</t>
  </si>
  <si>
    <t>Inventories</t>
  </si>
  <si>
    <t>(Top Panel)</t>
  </si>
  <si>
    <t>(Bottom Panel)</t>
  </si>
  <si>
    <t>Combat Logistics and Support Ships</t>
  </si>
  <si>
    <t>Amphibious Warfare Ships</t>
  </si>
  <si>
    <t>Large Surface Combatants</t>
  </si>
  <si>
    <t>Attack Submarines, SSGNs, and Large Payload Submarines</t>
  </si>
  <si>
    <t>SSBNs</t>
  </si>
  <si>
    <t>Aircraft Carriers</t>
  </si>
  <si>
    <t>Fleet Size with Service Life Extensions</t>
  </si>
  <si>
    <t>Inventory Goal</t>
  </si>
  <si>
    <r>
      <t>Small Surface Combatants and Mine Countermeasures Ships</t>
    </r>
    <r>
      <rPr>
        <vertAlign val="superscript"/>
        <sz val="11"/>
        <color theme="1"/>
        <rFont val="Arial"/>
        <family val="2"/>
      </rPr>
      <t>b</t>
    </r>
  </si>
  <si>
    <t>Submarines</t>
  </si>
  <si>
    <t>Attack Submarines</t>
  </si>
  <si>
    <t>Large Payload Submarines</t>
  </si>
  <si>
    <t>Small Surface Combatants</t>
  </si>
  <si>
    <t>Ballistic Missile Submarines</t>
  </si>
  <si>
    <t>Nimitz Class CVN-68</t>
  </si>
  <si>
    <t>Ford CVN-78 Class</t>
  </si>
  <si>
    <t>12-Ship Inventory Goal</t>
  </si>
  <si>
    <t>Ohio Class SSBN-726</t>
  </si>
  <si>
    <t>Columbia Class SSBN-826</t>
  </si>
  <si>
    <t>Seawolf Class SSN-21</t>
  </si>
  <si>
    <t>Virginia Class SSN-774</t>
  </si>
  <si>
    <t>SSN(X)</t>
  </si>
  <si>
    <t>Total with Service Life Extensions</t>
  </si>
  <si>
    <t>66-Ship Inventory Goal</t>
  </si>
  <si>
    <t>Ticonderoga Class CG-47</t>
  </si>
  <si>
    <t>Zumwalt Class DDG-1000</t>
  </si>
  <si>
    <t>Future Large Surface Combatant</t>
  </si>
  <si>
    <t>Whidbey Island Class LSD-41 and Harpers Ferry Class LSD-49</t>
  </si>
  <si>
    <t>Wasp Class LHD-1</t>
  </si>
  <si>
    <t>San Antonio Class LPD-17 Flight I</t>
  </si>
  <si>
    <t>America Class LHA-6</t>
  </si>
  <si>
    <t>San Antonio Class LPD-17 Flight II</t>
  </si>
  <si>
    <t>38-Ship Inventory Goal</t>
  </si>
  <si>
    <t>Navy's Estimate Under 2019 Plan</t>
  </si>
  <si>
    <t>Average for First Five Years</t>
  </si>
  <si>
    <t>Average for Second Five Years</t>
  </si>
  <si>
    <t>SSNs</t>
  </si>
  <si>
    <t>Aircraft Carriers and Carrier Refuelings</t>
  </si>
  <si>
    <t>Los Angeles (SSN-688) 
(First 12 Ships)</t>
  </si>
  <si>
    <t>Ohio (SSBN-726)  
(First 12 Ships)</t>
  </si>
  <si>
    <t>Improved Los Angeles 
(First 13 Ships)</t>
  </si>
  <si>
    <t>Virginia (SSN-774) 
(First 12 Ships)</t>
  </si>
  <si>
    <t>Ohio Replacement 
Navy Estimate</t>
  </si>
  <si>
    <t>Ohio Replacement 
CBO Estimate</t>
  </si>
  <si>
    <r>
      <t>Seawolf (SSN-21)</t>
    </r>
    <r>
      <rPr>
        <vertAlign val="superscript"/>
        <sz val="11"/>
        <color theme="1"/>
        <rFont val="Arial"/>
        <family val="2"/>
      </rPr>
      <t>b</t>
    </r>
  </si>
  <si>
    <t>Thousands of Long Tons</t>
  </si>
  <si>
    <t>Surface Ships</t>
  </si>
  <si>
    <t>CVN-78 Gerald R. Ford Class Aircraft Carriers</t>
  </si>
  <si>
    <t>n.a.</t>
  </si>
  <si>
    <t>SSBN-826 Columbia Class Ballistic Missile Submarines</t>
  </si>
  <si>
    <t>SSN-774 Virginia Class Attack Submarines with VPM</t>
  </si>
  <si>
    <t>SSN(X) Future Attack Submarines</t>
  </si>
  <si>
    <t>DDG-51 Flight III Arleigh Burke Class Destroyers</t>
  </si>
  <si>
    <t>Future Small Surface Combatants</t>
  </si>
  <si>
    <t>LHA-6 America Class Amphibious Assault Ships</t>
  </si>
  <si>
    <t>LPD-17 Flight II San Antonio Class Amphibious Ships</t>
  </si>
  <si>
    <t>T-AO-205  John Lewis Class Oilers</t>
  </si>
  <si>
    <t>Source: Congressional Budget Office.</t>
  </si>
  <si>
    <t>CVN-78</t>
  </si>
  <si>
    <t>Aircraft Carrier</t>
  </si>
  <si>
    <t>SSN-774</t>
  </si>
  <si>
    <t>SSN-775</t>
  </si>
  <si>
    <t>DDG-51</t>
  </si>
  <si>
    <t>DDG-1000</t>
  </si>
  <si>
    <t>MHC-51</t>
  </si>
  <si>
    <t>LCS-1</t>
  </si>
  <si>
    <t>LCS-2</t>
  </si>
  <si>
    <t>LPD-17</t>
  </si>
  <si>
    <t>LHA-6</t>
  </si>
  <si>
    <t>AOE-6</t>
  </si>
  <si>
    <t>T-AKE-1</t>
  </si>
  <si>
    <t>ESD-1</t>
  </si>
  <si>
    <t>T-EPF</t>
  </si>
  <si>
    <t>Average</t>
  </si>
  <si>
    <t>Weighted Average</t>
  </si>
  <si>
    <t>Billions of 2019 Dollars</t>
  </si>
  <si>
    <t>Navy's Estimate Under 2020 Plan</t>
  </si>
  <si>
    <t>Average Annual Funding, 1990 to 2019</t>
  </si>
  <si>
    <t>updated</t>
  </si>
  <si>
    <t>Millions of 2019 Dollars</t>
  </si>
  <si>
    <t>2020 to 2024</t>
  </si>
  <si>
    <t>2025 to 2029</t>
  </si>
  <si>
    <t>2030 to 2049</t>
  </si>
  <si>
    <t>Average Annual Funding,
1990 to 2019</t>
  </si>
  <si>
    <t>Average Annual Funding, 1990 to 2019 ($16.0 billion)</t>
  </si>
  <si>
    <t>Direct</t>
  </si>
  <si>
    <t>Indirect</t>
  </si>
  <si>
    <t>Overhead</t>
  </si>
  <si>
    <t>www.cbo.gov/publication/55685</t>
  </si>
  <si>
    <t>Navy’s Estimate</t>
  </si>
  <si>
    <t>CBO’s Estimate</t>
  </si>
  <si>
    <t>Figure 1. 
Average Annual Costs of New-Ship Construction Under the Navy’s 2020 Plan</t>
  </si>
  <si>
    <t>Figure 3. 
Annual Ship Purchases and Inventories Under the Navy’s 2020 Plan</t>
  </si>
  <si>
    <t>Figure 4. 
Annual Inventories Under the Navy’s 2020 Plan Versus Goals for Selected Categories of Ships</t>
  </si>
  <si>
    <t xml:space="preserve">Figure 5. 
Annual Ship Purchases Under the Navy’s 2020 Plan, by Category
</t>
  </si>
  <si>
    <t xml:space="preserve">Figure 6. 
The Navy’s Estimates of the Average Annual Costs of New-Ship Construction Under Its 2019 and 2020 Plans
</t>
  </si>
  <si>
    <t>Figure 7. 
The Navy’s Estimates of the Costs of New-Ship Construction, 2020 to 2029</t>
  </si>
  <si>
    <t>Figure 8. 
CBO’s Estimates of Annual Shipbuilding Costs Under the Navy’s 2020 Plan</t>
  </si>
  <si>
    <t>Figure 9. 
Annual Operation and Support Costs for the Navy’s Fleet Under Its 2020 Plan</t>
  </si>
  <si>
    <t>Figure 10. 
Cost per Thousand Tons for Various Classes of Submarine, by Lead Ship and Class Average</t>
  </si>
  <si>
    <t xml:space="preserve">Figure 11. 
Cost Growth in Lead Ships, 1985 to 2015
</t>
  </si>
  <si>
    <t xml:space="preserve">Supplemental Table. 
Cost Growth in Lead Ships, 1985 to 2015
</t>
  </si>
  <si>
    <t>Figure 2. 
Requested and Appropriated Shipbuilding Budgets, 2012 to 2020</t>
  </si>
  <si>
    <t>President’s Request</t>
  </si>
  <si>
    <t>(Upper Middle Panel)</t>
  </si>
  <si>
    <t>(Middle Panel)</t>
  </si>
  <si>
    <t>(Lower Middle Panel)</t>
  </si>
  <si>
    <t>104-Ship Inventory Goal</t>
  </si>
  <si>
    <t>Virginia Class SSN-774 With VPM</t>
  </si>
  <si>
    <t>Arleigh Burke Class DDG-51 Flight I, II, IIA</t>
  </si>
  <si>
    <t>Arleigh Burke Class DDG-51 Flight III</t>
  </si>
  <si>
    <t>Los Angeles Class Improved SSN-688</t>
  </si>
  <si>
    <r>
      <t>Small Surface Combatants</t>
    </r>
    <r>
      <rPr>
        <vertAlign val="superscript"/>
        <sz val="11"/>
        <rFont val="Arial"/>
        <family val="2"/>
      </rPr>
      <t>b</t>
    </r>
  </si>
  <si>
    <r>
      <t>Other Items</t>
    </r>
    <r>
      <rPr>
        <vertAlign val="superscript"/>
        <sz val="11"/>
        <color theme="1"/>
        <rFont val="Arial"/>
        <family val="2"/>
      </rPr>
      <t>a</t>
    </r>
  </si>
  <si>
    <t>Average Annual Funding, 1955 to 1989 ($26.7 billion)</t>
  </si>
  <si>
    <t>Future Large Surface Combatants</t>
  </si>
  <si>
    <t>FFG(X) Guided Missile Frigates</t>
  </si>
  <si>
    <t>LPD-17 Amphibious Warfare Ship Replacements</t>
  </si>
  <si>
    <t>T-AKE(X) Replenishment Ship Replacements</t>
  </si>
  <si>
    <t>Full-load displacement and submerged displacement measure the weight of the water displaced by the ships and submarines with their contents: crew, stores, ammunition,  and fuel and other liquids. Lightship displacement for surface ships and condition A-1 weight for submarines are roughly equivalent and are measures of the weight of the vessel without a crew, stores, ammunition, and fuel or other liquids.</t>
  </si>
  <si>
    <t>CVN = nuclear-powered aircraft carrier; DDG = guided missile destroyer; FFG(X) = future guided missile frigate; LHA = amphibious assault ship; LPD = amphibious transport dock; SSBN = ballistic missile submarine; SSN = attack submarine; SSN(X) = future attack submarine; T-AKE(X) = future dry cargo ship; T-AO = oiler; n.a. = not applicable.</t>
  </si>
  <si>
    <t>Full-Load Displacement</t>
  </si>
  <si>
    <t>Lightship Displacement</t>
  </si>
  <si>
    <t>Submerged Displacement</t>
  </si>
  <si>
    <t>Condition A-1 Weight</t>
  </si>
  <si>
    <r>
      <t xml:space="preserve">This file presents data underlying the figures in CBO's October 2019 report </t>
    </r>
    <r>
      <rPr>
        <i/>
        <sz val="11"/>
        <color theme="1"/>
        <rFont val="Arial"/>
        <family val="2"/>
      </rPr>
      <t>An Analysis of the Navy’s Fiscal Year 2020 Shipbuilding Plan</t>
    </r>
    <r>
      <rPr>
        <sz val="11"/>
        <color theme="1"/>
        <rFont val="Arial"/>
        <family val="2"/>
      </rPr>
      <t>. It also includes data that supplement the report.</t>
    </r>
  </si>
  <si>
    <t>On November 5, 2019, CBO reposted this file to correct a labeling error in Figure 10.</t>
  </si>
  <si>
    <r>
      <t>Lead Ship</t>
    </r>
    <r>
      <rPr>
        <vertAlign val="superscript"/>
        <sz val="11"/>
        <color theme="1"/>
        <rFont val="Arial"/>
        <family val="2"/>
      </rPr>
      <t>a</t>
    </r>
  </si>
  <si>
    <t>Class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</si>
</sst>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26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theme="3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1"/>
      <color theme="11"/>
      <name val="Arial"/>
      <family val="2"/>
    </font>
    <font>
      <sz val="1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rgb="FF9C0006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4" fillId="0" borderId="0" applyNumberFormat="0" applyFill="0" applyBorder="0" applyAlignment="0" applyProtection="0"/>
    <xf numFmtId="0" fontId="5" fillId="2" borderId="1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2" applyNumberFormat="0" applyAlignment="0" applyProtection="0"/>
    <xf numFmtId="0" fontId="11" fillId="7" borderId="3" applyNumberFormat="0" applyAlignment="0" applyProtection="0"/>
    <xf numFmtId="0" fontId="12" fillId="7" borderId="2" applyNumberFormat="0" applyAlignment="0" applyProtection="0"/>
    <xf numFmtId="0" fontId="13" fillId="0" borderId="4" applyNumberFormat="0" applyFill="0" applyAlignment="0" applyProtection="0"/>
    <xf numFmtId="0" fontId="6" fillId="8" borderId="5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3" fillId="4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18" fillId="0" borderId="0" xfId="0" applyFont="1"/>
    <xf numFmtId="0" fontId="18" fillId="0" borderId="7" xfId="0" applyFont="1" applyBorder="1"/>
    <xf numFmtId="0" fontId="18" fillId="0" borderId="0" xfId="0" applyFont="1" applyAlignment="1">
      <alignment wrapText="1"/>
    </xf>
    <xf numFmtId="0" fontId="18" fillId="0" borderId="0" xfId="0" applyFont="1" applyBorder="1"/>
    <xf numFmtId="0" fontId="18" fillId="0" borderId="0" xfId="0" applyFont="1" applyBorder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ont="1"/>
    <xf numFmtId="0" fontId="4" fillId="0" borderId="0" xfId="1"/>
    <xf numFmtId="0" fontId="0" fillId="0" borderId="0" xfId="0" applyFont="1" applyAlignment="1">
      <alignment horizontal="left"/>
    </xf>
    <xf numFmtId="0" fontId="4" fillId="0" borderId="0" xfId="1" applyBorder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/>
    <xf numFmtId="0" fontId="0" fillId="0" borderId="7" xfId="0" applyFont="1" applyBorder="1" applyAlignment="1">
      <alignment horizontal="left" wrapText="1"/>
    </xf>
    <xf numFmtId="0" fontId="0" fillId="0" borderId="7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7" xfId="0" applyFont="1" applyFill="1" applyBorder="1" applyAlignment="1">
      <alignment wrapText="1"/>
    </xf>
    <xf numFmtId="0" fontId="0" fillId="0" borderId="7" xfId="0" applyFont="1" applyFill="1" applyBorder="1" applyAlignment="1">
      <alignment horizontal="center" wrapText="1"/>
    </xf>
    <xf numFmtId="0" fontId="0" fillId="0" borderId="0" xfId="0" applyFont="1" applyFill="1"/>
    <xf numFmtId="164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7" xfId="0" applyFont="1" applyBorder="1" applyAlignment="1">
      <alignment horizontal="left"/>
    </xf>
    <xf numFmtId="164" fontId="0" fillId="0" borderId="7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0" xfId="0" applyFont="1" applyBorder="1"/>
    <xf numFmtId="0" fontId="0" fillId="0" borderId="7" xfId="0" applyFont="1" applyBorder="1" applyAlignment="1"/>
    <xf numFmtId="1" fontId="0" fillId="0" borderId="0" xfId="0" applyNumberFormat="1" applyFont="1" applyAlignment="1">
      <alignment horizontal="center"/>
    </xf>
    <xf numFmtId="0" fontId="0" fillId="0" borderId="7" xfId="0" applyFont="1" applyBorder="1"/>
    <xf numFmtId="1" fontId="0" fillId="0" borderId="7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7" xfId="0" applyFont="1" applyFill="1" applyBorder="1" applyAlignment="1"/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1" fontId="0" fillId="0" borderId="0" xfId="0" applyNumberFormat="1" applyFont="1" applyFill="1" applyAlignment="1">
      <alignment horizontal="center"/>
    </xf>
    <xf numFmtId="0" fontId="0" fillId="0" borderId="7" xfId="0" applyFont="1" applyFill="1" applyBorder="1" applyAlignment="1">
      <alignment horizontal="left"/>
    </xf>
    <xf numFmtId="0" fontId="0" fillId="0" borderId="7" xfId="0" applyFont="1" applyFill="1" applyBorder="1"/>
    <xf numFmtId="1" fontId="0" fillId="0" borderId="7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0" fillId="0" borderId="0" xfId="0" applyAlignment="1">
      <alignment horizontal="center" wrapText="1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horizontal="center" wrapText="1"/>
    </xf>
    <xf numFmtId="0" fontId="18" fillId="0" borderId="0" xfId="0" applyFont="1" applyBorder="1" applyAlignment="1">
      <alignment wrapText="1"/>
    </xf>
    <xf numFmtId="0" fontId="2" fillId="0" borderId="7" xfId="0" applyFont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/>
    <xf numFmtId="0" fontId="18" fillId="0" borderId="0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NumberFormat="1" applyFont="1" applyAlignment="1">
      <alignment horizontal="left"/>
    </xf>
    <xf numFmtId="0" fontId="18" fillId="0" borderId="7" xfId="0" applyNumberFormat="1" applyFont="1" applyBorder="1" applyAlignment="1">
      <alignment horizontal="left"/>
    </xf>
    <xf numFmtId="1" fontId="0" fillId="0" borderId="0" xfId="0" applyNumberFormat="1" applyFont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8" fillId="0" borderId="0" xfId="0" applyFont="1" applyAlignment="1"/>
    <xf numFmtId="0" fontId="18" fillId="0" borderId="0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1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0" fillId="0" borderId="0" xfId="0" applyNumberFormat="1" applyFont="1" applyBorder="1" applyAlignment="1">
      <alignment horizontal="center"/>
    </xf>
    <xf numFmtId="165" fontId="0" fillId="0" borderId="7" xfId="0" applyNumberFormat="1" applyFont="1" applyBorder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/>
    <xf numFmtId="0" fontId="4" fillId="0" borderId="0" xfId="1" applyAlignment="1">
      <alignment horizontal="left"/>
    </xf>
    <xf numFmtId="0" fontId="1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164" fontId="25" fillId="0" borderId="0" xfId="0" applyNumberFormat="1" applyFont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0" fontId="24" fillId="0" borderId="0" xfId="0" applyFont="1"/>
    <xf numFmtId="1" fontId="2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/>
    </xf>
    <xf numFmtId="0" fontId="18" fillId="0" borderId="8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0" fillId="0" borderId="7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3" fillId="0" borderId="0" xfId="0" applyFont="1" applyAlignment="1">
      <alignment horizontal="left"/>
    </xf>
    <xf numFmtId="0" fontId="0" fillId="0" borderId="7" xfId="0" applyFont="1" applyFill="1" applyBorder="1" applyAlignment="1">
      <alignment horizontal="left" wrapText="1"/>
    </xf>
    <xf numFmtId="0" fontId="0" fillId="0" borderId="9" xfId="0" applyFont="1" applyFill="1" applyBorder="1" applyAlignment="1">
      <alignment horizontal="left" wrapText="1"/>
    </xf>
    <xf numFmtId="0" fontId="0" fillId="0" borderId="9" xfId="0" applyFont="1" applyFill="1" applyBorder="1" applyAlignment="1">
      <alignment wrapText="1"/>
    </xf>
    <xf numFmtId="0" fontId="0" fillId="0" borderId="9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2" fillId="0" borderId="0" xfId="0" applyFont="1"/>
    <xf numFmtId="0" fontId="18" fillId="0" borderId="8" xfId="0" applyFont="1" applyBorder="1" applyAlignment="1">
      <alignment vertical="top" wrapText="1"/>
    </xf>
    <xf numFmtId="0" fontId="18" fillId="0" borderId="0" xfId="0" applyFont="1" applyBorder="1" applyAlignment="1">
      <alignment vertical="top" wrapText="1"/>
    </xf>
    <xf numFmtId="164" fontId="18" fillId="0" borderId="7" xfId="0" applyNumberFormat="1" applyFont="1" applyBorder="1" applyAlignment="1">
      <alignment horizontal="center" wrapText="1"/>
    </xf>
    <xf numFmtId="164" fontId="0" fillId="0" borderId="7" xfId="0" applyNumberFormat="1" applyFont="1" applyBorder="1" applyAlignment="1">
      <alignment horizontal="center" wrapText="1"/>
    </xf>
    <xf numFmtId="0" fontId="0" fillId="0" borderId="9" xfId="0" applyNumberFormat="1" applyFont="1" applyBorder="1" applyAlignment="1">
      <alignment horizontal="center" wrapText="1"/>
    </xf>
    <xf numFmtId="1" fontId="0" fillId="0" borderId="9" xfId="0" applyNumberFormat="1" applyFont="1" applyFill="1" applyBorder="1" applyAlignment="1">
      <alignment horizontal="left"/>
    </xf>
    <xf numFmtId="1" fontId="1" fillId="0" borderId="0" xfId="15" applyNumberFormat="1" applyFont="1" applyFill="1" applyAlignment="1">
      <alignment horizontal="left"/>
    </xf>
    <xf numFmtId="1" fontId="0" fillId="0" borderId="0" xfId="0" applyNumberFormat="1" applyFont="1" applyFill="1" applyAlignment="1">
      <alignment horizontal="left"/>
    </xf>
    <xf numFmtId="1" fontId="0" fillId="0" borderId="7" xfId="0" applyNumberFormat="1" applyFont="1" applyFill="1" applyBorder="1" applyAlignment="1">
      <alignment horizontal="left"/>
    </xf>
    <xf numFmtId="0" fontId="4" fillId="0" borderId="0" xfId="1" applyBorder="1" applyAlignment="1">
      <alignment horizontal="left"/>
    </xf>
    <xf numFmtId="164" fontId="0" fillId="0" borderId="9" xfId="0" applyNumberFormat="1" applyFont="1" applyBorder="1" applyAlignment="1">
      <alignment horizontal="center"/>
    </xf>
    <xf numFmtId="0" fontId="0" fillId="0" borderId="0" xfId="0" applyFont="1" applyFill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18" fillId="0" borderId="8" xfId="0" applyFont="1" applyBorder="1" applyAlignment="1">
      <alignment horizontal="center" vertical="top" wrapText="1"/>
    </xf>
    <xf numFmtId="0" fontId="4" fillId="0" borderId="0" xfId="1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Font="1" applyFill="1" applyAlignment="1">
      <alignment horizontal="left" vertical="top"/>
    </xf>
    <xf numFmtId="164" fontId="18" fillId="0" borderId="0" xfId="0" applyNumberFormat="1" applyFont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21" fillId="0" borderId="0" xfId="0" applyFont="1"/>
    <xf numFmtId="0" fontId="4" fillId="0" borderId="0" xfId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0" fontId="0" fillId="0" borderId="7" xfId="0" applyFont="1" applyFill="1" applyBorder="1" applyAlignment="1"/>
    <xf numFmtId="0" fontId="2" fillId="0" borderId="7" xfId="0" applyFont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2" fontId="18" fillId="0" borderId="0" xfId="0" applyNumberFormat="1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8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8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vertical="center"/>
    </xf>
    <xf numFmtId="2" fontId="18" fillId="0" borderId="0" xfId="0" applyNumberFormat="1" applyFont="1" applyBorder="1" applyAlignment="1">
      <alignment vertical="center" wrapText="1"/>
    </xf>
    <xf numFmtId="2" fontId="18" fillId="0" borderId="0" xfId="0" applyNumberFormat="1" applyFont="1" applyAlignment="1">
      <alignment vertical="center" wrapText="1"/>
    </xf>
    <xf numFmtId="0" fontId="18" fillId="0" borderId="8" xfId="0" applyFont="1" applyBorder="1" applyAlignment="1">
      <alignment horizontal="left" vertical="top" wrapText="1"/>
    </xf>
    <xf numFmtId="0" fontId="18" fillId="0" borderId="7" xfId="0" applyFont="1" applyBorder="1" applyAlignment="1">
      <alignment horizontal="center"/>
    </xf>
    <xf numFmtId="0" fontId="3" fillId="0" borderId="0" xfId="0" applyFont="1" applyAlignment="1">
      <alignment horizontal="left" vertical="top"/>
    </xf>
  </cellXfs>
  <cellStyles count="16">
    <cellStyle name="Bad" xfId="4" builtinId="27" hidden="1"/>
    <cellStyle name="Bad" xfId="15" builtinId="27"/>
    <cellStyle name="Calculation" xfId="8" builtinId="22" hidden="1"/>
    <cellStyle name="Check Cell" xfId="2" builtinId="23" hidden="1"/>
    <cellStyle name="Explanatory Text" xfId="11" builtinId="53" hidden="1"/>
    <cellStyle name="Followed Hyperlink" xfId="13" builtinId="9" hidden="1"/>
    <cellStyle name="Followed Hyperlink" xfId="14" builtinId="9" hidden="1"/>
    <cellStyle name="Good" xfId="3" builtinId="26" hidden="1"/>
    <cellStyle name="Hyperlink" xfId="1" builtinId="8" customBuiltin="1"/>
    <cellStyle name="Input" xfId="6" builtinId="20" hidden="1"/>
    <cellStyle name="Linked Cell" xfId="9" builtinId="24" hidden="1"/>
    <cellStyle name="Neutral" xfId="5" builtinId="28" hidden="1"/>
    <cellStyle name="Normal" xfId="0" builtinId="0" customBuiltin="1"/>
    <cellStyle name="Note" xfId="10" builtinId="10" hidden="1"/>
    <cellStyle name="Output" xfId="7" builtinId="21" hidden="1"/>
    <cellStyle name="Total" xfId="12" builtinId="25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4</xdr:row>
      <xdr:rowOff>12700</xdr:rowOff>
    </xdr:from>
    <xdr:to>
      <xdr:col>19</xdr:col>
      <xdr:colOff>552450</xdr:colOff>
      <xdr:row>36</xdr:row>
      <xdr:rowOff>69850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081BCD-0E43-9341-952B-279C72CA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6875" y="774700"/>
          <a:ext cx="10125075" cy="6896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101600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8CF63-0E72-BB49-B7F7-366C89B65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1900" y="762000"/>
          <a:ext cx="4902200" cy="10210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4</xdr:row>
      <xdr:rowOff>28575</xdr:rowOff>
    </xdr:from>
    <xdr:to>
      <xdr:col>18</xdr:col>
      <xdr:colOff>377825</xdr:colOff>
      <xdr:row>47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AD15B0-7897-F648-BC22-7050A72E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790575"/>
          <a:ext cx="9969500" cy="819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15875</xdr:colOff>
      <xdr:row>4</xdr:row>
      <xdr:rowOff>9525</xdr:rowOff>
    </xdr:from>
    <xdr:to>
      <xdr:col>11</xdr:col>
      <xdr:colOff>155575</xdr:colOff>
      <xdr:row>38</xdr:row>
      <xdr:rowOff>107950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91DF0-A427-DD4F-AF54-72998FA7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3200" y="771525"/>
          <a:ext cx="4940300" cy="7146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6350</xdr:colOff>
      <xdr:row>4</xdr:row>
      <xdr:rowOff>9525</xdr:rowOff>
    </xdr:from>
    <xdr:to>
      <xdr:col>28</xdr:col>
      <xdr:colOff>355600</xdr:colOff>
      <xdr:row>59</xdr:row>
      <xdr:rowOff>107950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AC9088-7BC6-9040-9B79-F3F26BA88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65150" y="771525"/>
          <a:ext cx="9950450" cy="11280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31750</xdr:colOff>
      <xdr:row>4</xdr:row>
      <xdr:rowOff>22225</xdr:rowOff>
    </xdr:from>
    <xdr:to>
      <xdr:col>41</xdr:col>
      <xdr:colOff>234950</xdr:colOff>
      <xdr:row>62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F96E4C-16E3-A24D-8ACA-B1879331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9525" y="784225"/>
          <a:ext cx="8585200" cy="11449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4</xdr:row>
      <xdr:rowOff>22225</xdr:rowOff>
    </xdr:from>
    <xdr:to>
      <xdr:col>22</xdr:col>
      <xdr:colOff>400050</xdr:colOff>
      <xdr:row>61</xdr:row>
      <xdr:rowOff>60325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4C672-5E08-0745-A80A-528B2C19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784225"/>
          <a:ext cx="8620125" cy="11468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38100</xdr:rowOff>
    </xdr:from>
    <xdr:to>
      <xdr:col>19</xdr:col>
      <xdr:colOff>377825</xdr:colOff>
      <xdr:row>40</xdr:row>
      <xdr:rowOff>3175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94E5C4-98C5-7841-8E70-C963FE3D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5125" y="800100"/>
          <a:ext cx="9969500" cy="7146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9525</xdr:rowOff>
    </xdr:from>
    <xdr:to>
      <xdr:col>19</xdr:col>
      <xdr:colOff>403225</xdr:colOff>
      <xdr:row>38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9320C-EC29-E546-8201-92402725E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771525"/>
          <a:ext cx="9994900" cy="6985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</xdr:colOff>
      <xdr:row>4</xdr:row>
      <xdr:rowOff>9525</xdr:rowOff>
    </xdr:from>
    <xdr:to>
      <xdr:col>27</xdr:col>
      <xdr:colOff>403225</xdr:colOff>
      <xdr:row>41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D4C04C-1231-9B42-A151-6CA40A98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2175" y="771525"/>
          <a:ext cx="9994900" cy="7610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9525</xdr:rowOff>
    </xdr:from>
    <xdr:to>
      <xdr:col>19</xdr:col>
      <xdr:colOff>466725</xdr:colOff>
      <xdr:row>38</xdr:row>
      <xdr:rowOff>111506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752475"/>
          <a:ext cx="10058400" cy="66551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685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cbo.gov/publication/556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56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cbo.gov/publication/55685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56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bo.gov/publication/5568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68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6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56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56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56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5685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6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tabSelected="1" zoomScaleNormal="100" workbookViewId="0"/>
  </sheetViews>
  <sheetFormatPr defaultColWidth="9" defaultRowHeight="15" customHeight="1" x14ac:dyDescent="0.2"/>
  <cols>
    <col min="1" max="1" width="74" style="1" customWidth="1"/>
    <col min="2" max="2" width="9.875" style="1" customWidth="1"/>
    <col min="3" max="16384" width="9" style="1"/>
  </cols>
  <sheetData>
    <row r="1" spans="1:5" ht="15" customHeight="1" x14ac:dyDescent="0.2">
      <c r="A1" s="16" t="s">
        <v>135</v>
      </c>
    </row>
    <row r="2" spans="1:5" ht="15" customHeight="1" x14ac:dyDescent="0.2">
      <c r="A2" s="138" t="s">
        <v>98</v>
      </c>
      <c r="B2" s="139"/>
      <c r="C2" s="139"/>
      <c r="D2" s="139"/>
      <c r="E2" s="139"/>
    </row>
    <row r="3" spans="1:5" ht="15" customHeight="1" x14ac:dyDescent="0.2">
      <c r="B3"/>
    </row>
    <row r="4" spans="1:5" ht="15" customHeight="1" x14ac:dyDescent="0.2">
      <c r="A4" s="137" t="s">
        <v>136</v>
      </c>
      <c r="B4"/>
    </row>
    <row r="5" spans="1:5" ht="15" customHeight="1" x14ac:dyDescent="0.2">
      <c r="A5" s="15"/>
    </row>
    <row r="6" spans="1:5" ht="15" customHeight="1" x14ac:dyDescent="0.25">
      <c r="A6" s="3" t="s">
        <v>0</v>
      </c>
    </row>
    <row r="7" spans="1:5" ht="15" customHeight="1" x14ac:dyDescent="0.2">
      <c r="A7" s="89" t="str">
        <f>'Figure 1'!$A$5</f>
        <v>Figure 1. 
Average Annual Costs of New-Ship Construction Under the Navy’s 2020 Plan</v>
      </c>
      <c r="B7" s="17"/>
    </row>
    <row r="8" spans="1:5" ht="15" customHeight="1" x14ac:dyDescent="0.2">
      <c r="A8" s="89" t="str">
        <f>'Figure 2'!$A$5:$C$5</f>
        <v>Figure 2. 
Requested and Appropriated Shipbuilding Budgets, 2012 to 2020</v>
      </c>
      <c r="B8" s="17"/>
    </row>
    <row r="9" spans="1:5" ht="15" customHeight="1" x14ac:dyDescent="0.2">
      <c r="A9" s="89" t="str">
        <f>'Figure 3'!A5:M5</f>
        <v>Figure 3. 
Annual Ship Purchases and Inventories Under the Navy’s 2020 Plan</v>
      </c>
      <c r="B9" s="17"/>
    </row>
    <row r="10" spans="1:5" ht="15" customHeight="1" x14ac:dyDescent="0.2">
      <c r="A10" s="89" t="str">
        <f>'Figure 4'!A5:P5</f>
        <v>Figure 4. 
Annual Inventories Under the Navy’s 2020 Plan Versus Goals for Selected Categories of Ships</v>
      </c>
      <c r="B10" s="17"/>
    </row>
    <row r="11" spans="1:5" ht="15" customHeight="1" x14ac:dyDescent="0.2">
      <c r="A11" s="89" t="str">
        <f>'Figure 5'!A5:I5</f>
        <v xml:space="preserve">Figure 5. 
Annual Ship Purchases Under the Navy’s 2020 Plan, by Category
</v>
      </c>
      <c r="B11" s="17"/>
    </row>
    <row r="12" spans="1:5" ht="15" customHeight="1" x14ac:dyDescent="0.2">
      <c r="A12" s="89" t="str">
        <f>'Figure 6'!A5:D5</f>
        <v xml:space="preserve">Figure 6. 
The Navy’s Estimates of the Average Annual Costs of New-Ship Construction Under Its 2019 and 2020 Plans
</v>
      </c>
      <c r="B12" s="17"/>
    </row>
    <row r="13" spans="1:5" ht="15" customHeight="1" x14ac:dyDescent="0.2">
      <c r="A13" s="89" t="str">
        <f>'Figure 7'!A5:D5</f>
        <v>Figure 7. 
The Navy’s Estimates of the Costs of New-Ship Construction, 2020 to 2029</v>
      </c>
      <c r="B13" s="17"/>
    </row>
    <row r="14" spans="1:5" ht="15" customHeight="1" x14ac:dyDescent="0.2">
      <c r="A14" s="89" t="str">
        <f>'Figure 8'!A5:L5</f>
        <v>Figure 8. 
CBO’s Estimates of Annual Shipbuilding Costs Under the Navy’s 2020 Plan</v>
      </c>
      <c r="B14" s="17"/>
    </row>
    <row r="15" spans="1:5" ht="15" customHeight="1" x14ac:dyDescent="0.2">
      <c r="A15" s="89" t="str">
        <f>'Figure 9'!A5:K5</f>
        <v>Figure 9. 
Annual Operation and Support Costs for the Navy’s Fleet Under Its 2020 Plan</v>
      </c>
      <c r="B15" s="17"/>
    </row>
    <row r="16" spans="1:5" ht="15" customHeight="1" x14ac:dyDescent="0.2">
      <c r="A16" s="89" t="str">
        <f>'Figure 10'!A5:D5</f>
        <v>Figure 10. 
Cost per Thousand Tons for Various Classes of Submarine, by Lead Ship and Class Average</v>
      </c>
      <c r="B16" s="17"/>
    </row>
    <row r="17" spans="1:2" ht="15" customHeight="1" x14ac:dyDescent="0.2">
      <c r="A17" s="89" t="str">
        <f>'Figure 11'!A5:D5</f>
        <v xml:space="preserve">Figure 11. 
Cost Growth in Lead Ships, 1985 to 2015
</v>
      </c>
      <c r="B17" s="17"/>
    </row>
    <row r="18" spans="1:2" ht="15" customHeight="1" x14ac:dyDescent="0.2">
      <c r="A18" s="89" t="str">
        <f>'Supplemental Table'!A5:H5</f>
        <v xml:space="preserve">Supplemental Table. 
Cost Growth in Lead Ships, 1985 to 2015
</v>
      </c>
      <c r="B18" s="17"/>
    </row>
    <row r="19" spans="1:2" ht="15" customHeight="1" x14ac:dyDescent="0.2">
      <c r="A19" s="89"/>
      <c r="B19" s="17"/>
    </row>
    <row r="20" spans="1:2" ht="15" customHeight="1" x14ac:dyDescent="0.2">
      <c r="A20" s="89"/>
      <c r="B20" s="17"/>
    </row>
    <row r="21" spans="1:2" ht="15" customHeight="1" x14ac:dyDescent="0.2">
      <c r="A21" s="89"/>
      <c r="B21" s="17"/>
    </row>
    <row r="22" spans="1:2" ht="15" customHeight="1" x14ac:dyDescent="0.2">
      <c r="A22" s="15"/>
    </row>
    <row r="23" spans="1:2" ht="15" customHeight="1" x14ac:dyDescent="0.2">
      <c r="A23" s="74"/>
    </row>
    <row r="24" spans="1:2" ht="15" customHeight="1" x14ac:dyDescent="0.2">
      <c r="A24" s="74"/>
    </row>
  </sheetData>
  <mergeCells count="1">
    <mergeCell ref="A2:E2"/>
  </mergeCells>
  <hyperlinks>
    <hyperlink ref="A2" r:id="rId1"/>
    <hyperlink ref="A7" location="'Figure 1'!A1" display="'Figure 1'!A1"/>
    <hyperlink ref="A8" location="'Figure 2'!A1" display="'Figure 2'!A1"/>
    <hyperlink ref="A9" location="'Figure 3'!A1" display="'Figure 3'!A1"/>
    <hyperlink ref="A10" location="'Figure 4'!A1" display="'Figure 4'!A1"/>
    <hyperlink ref="A11" location="'Figure 5'!A1" display="'Figure 5'!A1"/>
    <hyperlink ref="A12" location="'Figure 6'!A1" display="'Figure 6'!A1"/>
    <hyperlink ref="A13" location="'Figure 7'!A1" display="'Figure 7'!A1"/>
    <hyperlink ref="A14" location="'Figure 8'!A1" display="'Figure 8'!A1"/>
    <hyperlink ref="A15" location="'Figure 9'!A1" display="'Figure 9'!A1"/>
    <hyperlink ref="A16" location="'Figure 10'!A1" display="'Figure 10'!A1"/>
    <hyperlink ref="A17" location="'Figure 11'!A1" display="'Figure 11'!A1"/>
    <hyperlink ref="A18" location="'Supplemental Table'!A1" display="'Supplemental Table'!A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1"/>
  <sheetViews>
    <sheetView workbookViewId="0"/>
  </sheetViews>
  <sheetFormatPr defaultColWidth="11" defaultRowHeight="14.25" x14ac:dyDescent="0.2"/>
  <cols>
    <col min="1" max="1" width="11" style="4"/>
    <col min="2" max="4" width="11" style="6"/>
    <col min="5" max="42" width="9" customWidth="1"/>
  </cols>
  <sheetData>
    <row r="1" spans="1:11" s="1" customFormat="1" ht="15" customHeight="1" x14ac:dyDescent="0.2">
      <c r="A1" s="16" t="s">
        <v>135</v>
      </c>
    </row>
    <row r="2" spans="1:11" s="1" customFormat="1" ht="15" customHeight="1" x14ac:dyDescent="0.2">
      <c r="A2" s="138" t="s">
        <v>98</v>
      </c>
      <c r="B2" s="139"/>
      <c r="C2" s="139"/>
      <c r="D2" s="139"/>
      <c r="E2" s="139"/>
    </row>
    <row r="5" spans="1:11" ht="45" customHeight="1" x14ac:dyDescent="0.25">
      <c r="A5" s="140" t="s">
        <v>108</v>
      </c>
      <c r="B5" s="140"/>
      <c r="C5" s="140"/>
      <c r="D5" s="140"/>
      <c r="E5" s="108"/>
      <c r="F5" s="108"/>
      <c r="G5" s="107"/>
      <c r="H5" s="107"/>
      <c r="I5" s="107"/>
      <c r="J5" s="107"/>
      <c r="K5" s="107"/>
    </row>
    <row r="6" spans="1:11" ht="15" customHeight="1" x14ac:dyDescent="0.25">
      <c r="A6" s="36" t="s">
        <v>85</v>
      </c>
      <c r="B6" s="58"/>
      <c r="C6" s="58"/>
      <c r="D6" s="58"/>
      <c r="E6" s="109"/>
      <c r="F6" s="109"/>
      <c r="G6" s="109"/>
      <c r="H6" s="107"/>
      <c r="I6" s="107"/>
      <c r="J6" s="107"/>
      <c r="K6" s="107"/>
    </row>
    <row r="7" spans="1:11" x14ac:dyDescent="0.2">
      <c r="A7" s="122"/>
      <c r="B7" s="127" t="s">
        <v>95</v>
      </c>
      <c r="C7" s="127" t="s">
        <v>96</v>
      </c>
      <c r="D7" s="127" t="s">
        <v>97</v>
      </c>
      <c r="E7" s="39"/>
      <c r="F7" s="61"/>
    </row>
    <row r="8" spans="1:11" x14ac:dyDescent="0.2">
      <c r="A8" s="123">
        <v>2019</v>
      </c>
      <c r="B8" s="27">
        <v>23.931762250539361</v>
      </c>
      <c r="C8" s="27">
        <v>12.596877574101249</v>
      </c>
      <c r="D8" s="27">
        <v>23.127292028325815</v>
      </c>
      <c r="E8" s="16"/>
    </row>
    <row r="9" spans="1:11" x14ac:dyDescent="0.2">
      <c r="A9" s="123">
        <f t="shared" ref="A9:A36" si="0">A8+1</f>
        <v>2020</v>
      </c>
      <c r="B9" s="27">
        <v>24.692054775603342</v>
      </c>
      <c r="C9" s="27">
        <v>13.027984236239277</v>
      </c>
      <c r="D9" s="27">
        <v>23.810303953690358</v>
      </c>
      <c r="E9" s="16"/>
    </row>
    <row r="10" spans="1:11" x14ac:dyDescent="0.2">
      <c r="A10" s="124">
        <f t="shared" si="0"/>
        <v>2021</v>
      </c>
      <c r="B10" s="27">
        <v>24.84921315830076</v>
      </c>
      <c r="C10" s="27">
        <v>13.029618752138031</v>
      </c>
      <c r="D10" s="27">
        <v>23.930229629337703</v>
      </c>
      <c r="E10" s="16"/>
    </row>
    <row r="11" spans="1:11" x14ac:dyDescent="0.2">
      <c r="A11" s="124">
        <f t="shared" si="0"/>
        <v>2022</v>
      </c>
      <c r="B11" s="27">
        <v>25.27325098040663</v>
      </c>
      <c r="C11" s="27">
        <v>13.213822937736367</v>
      </c>
      <c r="D11" s="27">
        <v>24.364538153605615</v>
      </c>
      <c r="E11" s="16"/>
    </row>
    <row r="12" spans="1:11" x14ac:dyDescent="0.2">
      <c r="A12" s="124">
        <f t="shared" si="0"/>
        <v>2023</v>
      </c>
      <c r="B12" s="27">
        <v>25.701982134629517</v>
      </c>
      <c r="C12" s="27">
        <v>13.513740151326573</v>
      </c>
      <c r="D12" s="27">
        <v>24.802391885410213</v>
      </c>
      <c r="E12" s="29"/>
    </row>
    <row r="13" spans="1:11" x14ac:dyDescent="0.2">
      <c r="A13" s="124">
        <f t="shared" si="0"/>
        <v>2024</v>
      </c>
      <c r="B13" s="27">
        <v>25.482655241832155</v>
      </c>
      <c r="C13" s="27">
        <v>13.396354228790793</v>
      </c>
      <c r="D13" s="27">
        <v>24.802098430023609</v>
      </c>
      <c r="E13" s="26"/>
    </row>
    <row r="14" spans="1:11" x14ac:dyDescent="0.2">
      <c r="A14" s="124">
        <f t="shared" si="0"/>
        <v>2025</v>
      </c>
      <c r="B14" s="27">
        <v>25.729399443779133</v>
      </c>
      <c r="C14" s="27">
        <v>13.419140474199722</v>
      </c>
      <c r="D14" s="27">
        <v>25.167328001738781</v>
      </c>
      <c r="E14" s="16"/>
    </row>
    <row r="15" spans="1:11" x14ac:dyDescent="0.2">
      <c r="A15" s="124">
        <f t="shared" si="0"/>
        <v>2026</v>
      </c>
      <c r="B15" s="27">
        <v>26.117356053926454</v>
      </c>
      <c r="C15" s="27">
        <v>13.551965060197821</v>
      </c>
      <c r="D15" s="27">
        <v>25.580353385849879</v>
      </c>
      <c r="E15" s="26"/>
    </row>
    <row r="16" spans="1:11" x14ac:dyDescent="0.2">
      <c r="A16" s="124">
        <f t="shared" si="0"/>
        <v>2027</v>
      </c>
      <c r="B16" s="27">
        <v>25.818812211997059</v>
      </c>
      <c r="C16" s="27">
        <v>13.386547583841924</v>
      </c>
      <c r="D16" s="27">
        <v>25.300685143285765</v>
      </c>
      <c r="E16" s="26"/>
    </row>
    <row r="17" spans="1:24" x14ac:dyDescent="0.2">
      <c r="A17" s="124">
        <f t="shared" si="0"/>
        <v>2028</v>
      </c>
      <c r="B17" s="27">
        <v>26.897568572419711</v>
      </c>
      <c r="C17" s="27">
        <v>13.799850322219713</v>
      </c>
      <c r="D17" s="27">
        <v>26.508744073898022</v>
      </c>
      <c r="E17" s="26"/>
    </row>
    <row r="18" spans="1:24" x14ac:dyDescent="0.2">
      <c r="A18" s="124">
        <f t="shared" si="0"/>
        <v>2029</v>
      </c>
      <c r="B18" s="27">
        <v>27.250299900982011</v>
      </c>
      <c r="C18" s="27">
        <v>13.960069589957236</v>
      </c>
      <c r="D18" s="27">
        <v>26.758064880604266</v>
      </c>
      <c r="E18" s="26"/>
    </row>
    <row r="19" spans="1:24" x14ac:dyDescent="0.2">
      <c r="A19" s="124">
        <f t="shared" si="0"/>
        <v>2030</v>
      </c>
      <c r="B19" s="27">
        <v>27.907247016611723</v>
      </c>
      <c r="C19" s="27">
        <v>14.277812212565227</v>
      </c>
      <c r="D19" s="27">
        <v>27.323251470217805</v>
      </c>
      <c r="E19" s="16"/>
    </row>
    <row r="20" spans="1:24" x14ac:dyDescent="0.2">
      <c r="A20" s="124">
        <f t="shared" si="0"/>
        <v>2031</v>
      </c>
      <c r="B20" s="27">
        <v>28.656299586292516</v>
      </c>
      <c r="C20" s="27">
        <v>14.647621220331928</v>
      </c>
      <c r="D20" s="27">
        <v>27.958148246581555</v>
      </c>
      <c r="E20" s="16"/>
    </row>
    <row r="21" spans="1:24" x14ac:dyDescent="0.2">
      <c r="A21" s="124">
        <f t="shared" si="0"/>
        <v>2032</v>
      </c>
      <c r="B21" s="27">
        <v>29.197939946587073</v>
      </c>
      <c r="C21" s="27">
        <v>14.94797248029638</v>
      </c>
      <c r="D21" s="27">
        <v>28.498171620379676</v>
      </c>
      <c r="E21" s="16"/>
    </row>
    <row r="22" spans="1:24" x14ac:dyDescent="0.2">
      <c r="A22" s="124">
        <f t="shared" si="0"/>
        <v>2033</v>
      </c>
      <c r="B22" s="27">
        <v>30.179258570826459</v>
      </c>
      <c r="C22" s="27">
        <v>15.380913147829203</v>
      </c>
      <c r="D22" s="27">
        <v>29.384732328482542</v>
      </c>
      <c r="E22" s="16"/>
    </row>
    <row r="23" spans="1:24" x14ac:dyDescent="0.2">
      <c r="A23" s="124">
        <f t="shared" si="0"/>
        <v>2034</v>
      </c>
      <c r="B23" s="27">
        <v>30.622203107563493</v>
      </c>
      <c r="C23" s="27">
        <v>15.629786986932011</v>
      </c>
      <c r="D23" s="27">
        <v>29.695799467088626</v>
      </c>
      <c r="E23" s="16"/>
    </row>
    <row r="24" spans="1:24" x14ac:dyDescent="0.2">
      <c r="A24" s="124">
        <f t="shared" si="0"/>
        <v>2035</v>
      </c>
      <c r="B24" s="27">
        <v>30.756613534696086</v>
      </c>
      <c r="C24" s="27">
        <v>15.524793291764707</v>
      </c>
      <c r="D24" s="27">
        <v>29.665663117075326</v>
      </c>
      <c r="E24" s="16"/>
    </row>
    <row r="25" spans="1:24" x14ac:dyDescent="0.2">
      <c r="A25" s="124">
        <f t="shared" si="0"/>
        <v>2036</v>
      </c>
      <c r="B25" s="27">
        <v>31.190581994833238</v>
      </c>
      <c r="C25" s="27">
        <v>15.657724286336233</v>
      </c>
      <c r="D25" s="27">
        <v>29.912282933856247</v>
      </c>
      <c r="E25" s="16"/>
    </row>
    <row r="26" spans="1:24" x14ac:dyDescent="0.2">
      <c r="A26" s="124">
        <f t="shared" si="0"/>
        <v>2037</v>
      </c>
      <c r="B26" s="27">
        <v>31.485439002194198</v>
      </c>
      <c r="C26" s="27">
        <v>15.801255663871279</v>
      </c>
      <c r="D26" s="27">
        <v>30.123130930145575</v>
      </c>
      <c r="E26" s="16"/>
    </row>
    <row r="27" spans="1:24" x14ac:dyDescent="0.2">
      <c r="A27" s="124">
        <f t="shared" si="0"/>
        <v>2038</v>
      </c>
      <c r="B27" s="27">
        <v>31.902011079336255</v>
      </c>
      <c r="C27" s="27">
        <v>15.892468962467193</v>
      </c>
      <c r="D27" s="27">
        <v>30.502145722984892</v>
      </c>
      <c r="E27" s="16"/>
    </row>
    <row r="28" spans="1:24" x14ac:dyDescent="0.2">
      <c r="A28" s="124">
        <f t="shared" si="0"/>
        <v>2039</v>
      </c>
      <c r="B28" s="27">
        <v>32.54826340464632</v>
      </c>
      <c r="C28" s="27">
        <v>16.176565684291223</v>
      </c>
      <c r="D28" s="27">
        <v>31.009147668067364</v>
      </c>
      <c r="E28" s="16"/>
      <c r="V28" s="19"/>
      <c r="W28" s="12"/>
      <c r="X28" s="12"/>
    </row>
    <row r="29" spans="1:24" x14ac:dyDescent="0.2">
      <c r="A29" s="124">
        <f t="shared" si="0"/>
        <v>2040</v>
      </c>
      <c r="B29" s="27">
        <v>32.487374286751759</v>
      </c>
      <c r="C29" s="27">
        <v>16.149835848069042</v>
      </c>
      <c r="D29" s="27">
        <v>30.726878786138258</v>
      </c>
      <c r="E29" s="16"/>
    </row>
    <row r="30" spans="1:24" x14ac:dyDescent="0.2">
      <c r="A30" s="124">
        <f t="shared" si="0"/>
        <v>2041</v>
      </c>
      <c r="B30" s="27">
        <v>33.357700189240013</v>
      </c>
      <c r="C30" s="27">
        <v>16.453337013466793</v>
      </c>
      <c r="D30" s="27">
        <v>31.667833507282246</v>
      </c>
      <c r="E30" s="16"/>
    </row>
    <row r="31" spans="1:24" x14ac:dyDescent="0.2">
      <c r="A31" s="124">
        <f t="shared" si="0"/>
        <v>2042</v>
      </c>
      <c r="B31" s="27">
        <v>33.366511839614283</v>
      </c>
      <c r="C31" s="27">
        <v>16.420081122647186</v>
      </c>
      <c r="D31" s="27">
        <v>31.398699118919044</v>
      </c>
      <c r="E31" s="16"/>
    </row>
    <row r="32" spans="1:24" x14ac:dyDescent="0.2">
      <c r="A32" s="124">
        <f t="shared" si="0"/>
        <v>2043</v>
      </c>
      <c r="B32" s="27">
        <v>33.83312000184646</v>
      </c>
      <c r="C32" s="27">
        <v>16.463622126840612</v>
      </c>
      <c r="D32" s="27">
        <v>31.799018043083002</v>
      </c>
      <c r="E32" s="16"/>
    </row>
    <row r="33" spans="1:7" x14ac:dyDescent="0.2">
      <c r="A33" s="124">
        <f t="shared" si="0"/>
        <v>2044</v>
      </c>
      <c r="B33" s="27">
        <v>34.286388118541979</v>
      </c>
      <c r="C33" s="27">
        <v>16.533014594068309</v>
      </c>
      <c r="D33" s="27">
        <v>32.144022275979736</v>
      </c>
      <c r="E33" s="16"/>
    </row>
    <row r="34" spans="1:7" x14ac:dyDescent="0.2">
      <c r="A34" s="124">
        <f t="shared" si="0"/>
        <v>2045</v>
      </c>
      <c r="B34" s="27">
        <v>35.176752533212749</v>
      </c>
      <c r="C34" s="27">
        <v>16.872647197108222</v>
      </c>
      <c r="D34" s="27">
        <v>33.06350872582761</v>
      </c>
      <c r="E34" s="16"/>
    </row>
    <row r="35" spans="1:7" x14ac:dyDescent="0.2">
      <c r="A35" s="124">
        <f t="shared" si="0"/>
        <v>2046</v>
      </c>
      <c r="B35" s="27">
        <v>35.169287231239494</v>
      </c>
      <c r="C35" s="27">
        <v>16.805512903262269</v>
      </c>
      <c r="D35" s="27">
        <v>32.823124254857717</v>
      </c>
      <c r="E35" s="16"/>
    </row>
    <row r="36" spans="1:7" x14ac:dyDescent="0.2">
      <c r="A36" s="124">
        <f t="shared" si="0"/>
        <v>2047</v>
      </c>
      <c r="B36" s="27">
        <v>35.454305089543375</v>
      </c>
      <c r="C36" s="27">
        <v>16.873890714355394</v>
      </c>
      <c r="D36" s="27">
        <v>32.955148354042031</v>
      </c>
      <c r="E36" s="16"/>
    </row>
    <row r="37" spans="1:7" x14ac:dyDescent="0.2">
      <c r="A37" s="124">
        <v>2048</v>
      </c>
      <c r="B37" s="27">
        <v>35.303988202357246</v>
      </c>
      <c r="C37" s="27">
        <v>16.660123561732075</v>
      </c>
      <c r="D37" s="27">
        <v>32.612599218569656</v>
      </c>
      <c r="E37" s="16"/>
    </row>
    <row r="38" spans="1:7" x14ac:dyDescent="0.2">
      <c r="A38" s="125">
        <v>2049</v>
      </c>
      <c r="B38" s="37">
        <v>36.246156511649218</v>
      </c>
      <c r="C38" s="37">
        <v>16.97943303393901</v>
      </c>
      <c r="D38" s="37">
        <v>33.623529368028528</v>
      </c>
      <c r="E38" s="39"/>
      <c r="F38" s="61"/>
      <c r="G38" s="61"/>
    </row>
    <row r="39" spans="1:7" x14ac:dyDescent="0.2">
      <c r="A39" s="18"/>
    </row>
    <row r="41" spans="1:7" x14ac:dyDescent="0.2">
      <c r="A41" s="126" t="s">
        <v>3</v>
      </c>
      <c r="B41" s="105"/>
      <c r="C41" s="105"/>
    </row>
  </sheetData>
  <mergeCells count="2">
    <mergeCell ref="A2:E2"/>
    <mergeCell ref="A5:D5"/>
  </mergeCells>
  <hyperlinks>
    <hyperlink ref="A41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Normal="100" workbookViewId="0"/>
  </sheetViews>
  <sheetFormatPr defaultColWidth="11" defaultRowHeight="14.25" x14ac:dyDescent="0.2"/>
  <cols>
    <col min="1" max="1" width="20.5" style="4" customWidth="1"/>
    <col min="2" max="3" width="13.875" customWidth="1"/>
    <col min="4" max="46" width="9" customWidth="1"/>
  </cols>
  <sheetData>
    <row r="1" spans="1:12" s="1" customFormat="1" ht="15" customHeight="1" x14ac:dyDescent="0.2">
      <c r="A1" s="16" t="s">
        <v>135</v>
      </c>
    </row>
    <row r="2" spans="1:12" s="1" customFormat="1" ht="15" customHeight="1" x14ac:dyDescent="0.2">
      <c r="A2" s="138" t="s">
        <v>98</v>
      </c>
      <c r="B2" s="139"/>
      <c r="C2" s="139"/>
      <c r="D2" s="139"/>
      <c r="E2" s="139"/>
    </row>
    <row r="3" spans="1:12" ht="15" customHeight="1" x14ac:dyDescent="0.2">
      <c r="A3" s="96"/>
      <c r="B3" s="5"/>
      <c r="C3" s="5"/>
      <c r="D3" s="5"/>
      <c r="E3" s="5"/>
      <c r="F3" s="6"/>
      <c r="G3" s="6"/>
      <c r="H3" s="6"/>
      <c r="I3" s="6"/>
      <c r="J3" s="6"/>
      <c r="K3" s="6"/>
      <c r="L3" s="6"/>
    </row>
    <row r="4" spans="1:12" ht="15" customHeight="1" x14ac:dyDescent="0.2">
      <c r="A4" s="96"/>
      <c r="B4" s="5"/>
      <c r="C4" s="5"/>
      <c r="D4" s="5"/>
      <c r="E4" s="5"/>
      <c r="F4" s="6"/>
      <c r="G4" s="6"/>
      <c r="H4" s="6"/>
      <c r="I4" s="6"/>
      <c r="J4" s="6"/>
      <c r="K4" s="6"/>
      <c r="L4" s="6"/>
    </row>
    <row r="5" spans="1:12" ht="45" customHeight="1" x14ac:dyDescent="0.25">
      <c r="A5" s="141" t="s">
        <v>109</v>
      </c>
      <c r="B5" s="141"/>
      <c r="C5" s="141"/>
      <c r="D5" s="110"/>
      <c r="E5" s="5"/>
      <c r="F5" s="6"/>
      <c r="G5" s="6"/>
      <c r="H5" s="6"/>
      <c r="I5" s="6"/>
      <c r="J5" s="6"/>
      <c r="K5" s="6"/>
      <c r="L5" s="6"/>
    </row>
    <row r="6" spans="1:12" ht="15" customHeight="1" x14ac:dyDescent="0.2">
      <c r="A6" s="36" t="s">
        <v>89</v>
      </c>
      <c r="B6" s="77"/>
      <c r="C6" s="77"/>
      <c r="D6" s="5"/>
      <c r="E6" s="5"/>
      <c r="F6" s="6"/>
      <c r="G6" s="6"/>
      <c r="H6" s="6"/>
      <c r="I6" s="6"/>
      <c r="J6" s="6"/>
      <c r="K6" s="6"/>
      <c r="L6" s="6"/>
    </row>
    <row r="7" spans="1:12" ht="15" customHeight="1" x14ac:dyDescent="0.2">
      <c r="A7" s="36"/>
      <c r="B7" s="38" t="s">
        <v>137</v>
      </c>
      <c r="C7" s="38" t="s">
        <v>138</v>
      </c>
      <c r="D7" s="68"/>
      <c r="E7" s="68"/>
      <c r="F7" s="6"/>
      <c r="G7" s="6"/>
      <c r="H7" s="6"/>
      <c r="I7" s="6"/>
      <c r="J7" s="6"/>
      <c r="K7" s="6"/>
      <c r="L7" s="6"/>
    </row>
    <row r="8" spans="1:12" ht="30" customHeight="1" x14ac:dyDescent="0.2">
      <c r="A8" s="128" t="s">
        <v>48</v>
      </c>
      <c r="B8" s="95">
        <v>363.02123353903352</v>
      </c>
      <c r="C8" s="72">
        <v>296</v>
      </c>
      <c r="D8" s="68"/>
      <c r="E8" s="68"/>
      <c r="F8" s="6"/>
      <c r="G8" s="6"/>
      <c r="H8" s="6"/>
      <c r="I8" s="6"/>
      <c r="J8" s="6"/>
      <c r="K8" s="6"/>
      <c r="L8" s="6"/>
    </row>
    <row r="9" spans="1:12" ht="30" customHeight="1" x14ac:dyDescent="0.2">
      <c r="A9" s="128" t="s">
        <v>49</v>
      </c>
      <c r="B9" s="95">
        <v>455.05106684194556</v>
      </c>
      <c r="C9" s="72">
        <v>333</v>
      </c>
      <c r="D9" s="68"/>
      <c r="E9" s="68"/>
      <c r="F9" s="6"/>
      <c r="G9" s="6"/>
      <c r="H9" s="6"/>
      <c r="I9" s="6"/>
      <c r="J9" s="6"/>
      <c r="K9" s="6"/>
      <c r="L9" s="6"/>
    </row>
    <row r="10" spans="1:12" ht="30" customHeight="1" x14ac:dyDescent="0.2">
      <c r="A10" s="128" t="s">
        <v>50</v>
      </c>
      <c r="B10" s="95">
        <v>448.65901878011437</v>
      </c>
      <c r="C10" s="72">
        <v>316</v>
      </c>
      <c r="D10" s="68"/>
      <c r="E10" s="68"/>
      <c r="F10" s="6"/>
      <c r="G10" s="6"/>
      <c r="H10" s="6"/>
      <c r="I10" s="6"/>
      <c r="J10" s="6"/>
      <c r="K10" s="6"/>
      <c r="L10" s="6"/>
    </row>
    <row r="11" spans="1:12" ht="30" customHeight="1" x14ac:dyDescent="0.2">
      <c r="A11" s="128" t="s">
        <v>54</v>
      </c>
      <c r="B11" s="95">
        <v>663.34733111475612</v>
      </c>
      <c r="C11" s="72">
        <v>652</v>
      </c>
      <c r="D11" s="68"/>
      <c r="E11" s="68"/>
      <c r="F11" s="6"/>
      <c r="G11" s="6"/>
      <c r="H11" s="6"/>
      <c r="I11" s="6"/>
      <c r="J11" s="6"/>
      <c r="K11" s="6"/>
      <c r="L11" s="6"/>
    </row>
    <row r="12" spans="1:12" ht="30" customHeight="1" x14ac:dyDescent="0.2">
      <c r="A12" s="128" t="s">
        <v>51</v>
      </c>
      <c r="B12" s="95">
        <v>647.34898751384503</v>
      </c>
      <c r="C12" s="72">
        <v>585</v>
      </c>
      <c r="D12" s="68"/>
      <c r="E12" s="68"/>
      <c r="F12" s="6"/>
      <c r="G12" s="6"/>
      <c r="H12" s="6"/>
      <c r="I12" s="6"/>
      <c r="J12" s="6"/>
      <c r="K12" s="6"/>
      <c r="L12" s="6"/>
    </row>
    <row r="13" spans="1:12" ht="30" customHeight="1" x14ac:dyDescent="0.2">
      <c r="A13" s="128" t="s">
        <v>52</v>
      </c>
      <c r="B13" s="95">
        <v>575.54106548279685</v>
      </c>
      <c r="C13" s="72">
        <v>502</v>
      </c>
      <c r="D13" s="68"/>
      <c r="E13" s="68"/>
      <c r="F13" s="6"/>
      <c r="G13" s="6"/>
      <c r="H13" s="6"/>
      <c r="I13" s="6"/>
      <c r="J13" s="6"/>
      <c r="K13" s="6"/>
      <c r="L13" s="6"/>
    </row>
    <row r="14" spans="1:12" ht="30" customHeight="1" x14ac:dyDescent="0.2">
      <c r="A14" s="129" t="s">
        <v>53</v>
      </c>
      <c r="B14" s="95">
        <v>617.16148723640401</v>
      </c>
      <c r="C14" s="73">
        <v>549</v>
      </c>
      <c r="D14" s="68"/>
      <c r="E14" s="68"/>
      <c r="F14" s="6"/>
      <c r="G14" s="6"/>
      <c r="H14" s="6"/>
      <c r="I14" s="6"/>
      <c r="J14" s="6"/>
      <c r="K14" s="6"/>
      <c r="L14" s="6"/>
    </row>
    <row r="15" spans="1:12" ht="15" customHeight="1" x14ac:dyDescent="0.2">
      <c r="A15" s="97"/>
      <c r="B15" s="97"/>
      <c r="C15" s="97"/>
      <c r="D15" s="98"/>
      <c r="E15" s="98"/>
      <c r="F15" s="6"/>
      <c r="G15" s="6"/>
      <c r="H15" s="6"/>
      <c r="I15" s="6"/>
      <c r="J15" s="6"/>
      <c r="K15" s="6"/>
      <c r="L15" s="6"/>
    </row>
    <row r="16" spans="1:12" s="1" customFormat="1" ht="15" customHeight="1" x14ac:dyDescent="0.2">
      <c r="A16" s="65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5"/>
    </row>
    <row r="17" spans="1:12" s="1" customFormat="1" ht="15" customHeight="1" x14ac:dyDescent="0.2">
      <c r="A17" s="126" t="s">
        <v>3</v>
      </c>
      <c r="B17" s="12"/>
      <c r="C17" s="12"/>
      <c r="D17" s="12"/>
      <c r="E17" s="12"/>
      <c r="F17" s="12"/>
      <c r="G17" s="12"/>
      <c r="H17" s="12"/>
      <c r="I17" s="12"/>
      <c r="J17" s="12"/>
      <c r="K17" s="11"/>
      <c r="L17" s="5"/>
    </row>
    <row r="19" spans="1:12" ht="15" x14ac:dyDescent="0.25">
      <c r="A19" s="130"/>
    </row>
  </sheetData>
  <mergeCells count="2">
    <mergeCell ref="A2:E2"/>
    <mergeCell ref="A5:C5"/>
  </mergeCells>
  <hyperlinks>
    <hyperlink ref="A17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zoomScaleNormal="100" workbookViewId="0"/>
  </sheetViews>
  <sheetFormatPr defaultColWidth="11" defaultRowHeight="14.25" x14ac:dyDescent="0.2"/>
  <cols>
    <col min="1" max="1" width="23.125" customWidth="1"/>
    <col min="2" max="3" width="10.5" style="6" customWidth="1"/>
    <col min="4" max="40" width="9" customWidth="1"/>
  </cols>
  <sheetData>
    <row r="1" spans="1:13" s="1" customFormat="1" ht="15" customHeight="1" x14ac:dyDescent="0.2">
      <c r="A1" s="16" t="s">
        <v>135</v>
      </c>
    </row>
    <row r="2" spans="1:13" s="1" customFormat="1" ht="15" customHeight="1" x14ac:dyDescent="0.2">
      <c r="A2" s="138" t="s">
        <v>98</v>
      </c>
      <c r="B2" s="138"/>
      <c r="C2" s="139"/>
      <c r="D2" s="139"/>
      <c r="E2" s="139"/>
      <c r="F2" s="139"/>
    </row>
    <row r="3" spans="1:13" ht="15" customHeight="1" x14ac:dyDescent="0.2">
      <c r="A3" s="7"/>
      <c r="B3" s="5"/>
      <c r="C3" s="5"/>
      <c r="D3" s="5"/>
      <c r="E3" s="5"/>
      <c r="F3" s="5"/>
      <c r="G3" s="6"/>
      <c r="H3" s="6"/>
      <c r="I3" s="6"/>
      <c r="J3" s="6"/>
      <c r="K3" s="6"/>
      <c r="L3" s="6"/>
      <c r="M3" s="6"/>
    </row>
    <row r="4" spans="1:13" ht="15" customHeight="1" x14ac:dyDescent="0.2">
      <c r="A4" s="7"/>
      <c r="B4" s="5"/>
      <c r="C4" s="5"/>
      <c r="D4" s="5"/>
      <c r="E4" s="5"/>
      <c r="F4" s="5"/>
      <c r="G4" s="6"/>
      <c r="H4" s="6"/>
      <c r="I4" s="6"/>
      <c r="J4" s="6"/>
      <c r="K4" s="6"/>
      <c r="L4" s="6"/>
      <c r="M4" s="6"/>
    </row>
    <row r="5" spans="1:13" ht="29.1" customHeight="1" x14ac:dyDescent="0.2">
      <c r="A5" s="149" t="s">
        <v>110</v>
      </c>
      <c r="B5" s="149"/>
      <c r="C5" s="149"/>
      <c r="D5" s="149"/>
      <c r="E5" s="5"/>
      <c r="F5" s="5"/>
      <c r="G5" s="6"/>
      <c r="H5" s="6"/>
      <c r="I5" s="6"/>
      <c r="J5" s="6"/>
      <c r="K5" s="6"/>
      <c r="L5" s="6"/>
      <c r="M5" s="6"/>
    </row>
    <row r="6" spans="1:13" ht="15" customHeight="1" x14ac:dyDescent="0.2">
      <c r="A6" s="36" t="s">
        <v>2</v>
      </c>
      <c r="B6" s="38"/>
      <c r="C6" s="77"/>
      <c r="D6" s="14"/>
      <c r="E6" s="14"/>
      <c r="F6" s="14"/>
      <c r="G6" s="6"/>
      <c r="H6" s="6"/>
      <c r="I6" s="6"/>
      <c r="J6" s="6"/>
      <c r="K6" s="6"/>
      <c r="L6" s="6"/>
      <c r="M6" s="6"/>
    </row>
    <row r="7" spans="1:13" s="84" customFormat="1" ht="15" customHeight="1" x14ac:dyDescent="0.2">
      <c r="A7" s="134" t="s">
        <v>69</v>
      </c>
      <c r="B7" s="34" t="s">
        <v>68</v>
      </c>
      <c r="C7" s="48">
        <v>22.865157832485789</v>
      </c>
      <c r="D7" s="82"/>
      <c r="E7" s="83"/>
      <c r="F7" s="83"/>
      <c r="G7" s="83"/>
      <c r="H7" s="83"/>
      <c r="I7" s="83"/>
      <c r="J7" s="83"/>
      <c r="K7" s="83"/>
      <c r="L7" s="83"/>
      <c r="M7" s="83"/>
    </row>
    <row r="8" spans="1:13" s="84" customFormat="1" ht="15" customHeight="1" x14ac:dyDescent="0.2">
      <c r="A8" s="150" t="s">
        <v>20</v>
      </c>
      <c r="B8" s="34" t="s">
        <v>70</v>
      </c>
      <c r="C8" s="48">
        <v>11.254743833017075</v>
      </c>
      <c r="D8" s="101"/>
      <c r="E8" s="83"/>
      <c r="F8" s="83"/>
      <c r="G8" s="83"/>
      <c r="H8" s="83"/>
      <c r="I8" s="83"/>
      <c r="J8" s="83"/>
      <c r="K8" s="83"/>
      <c r="L8" s="83"/>
      <c r="M8" s="83"/>
    </row>
    <row r="9" spans="1:13" s="84" customFormat="1" ht="15" customHeight="1" x14ac:dyDescent="0.2">
      <c r="A9" s="150"/>
      <c r="B9" s="34" t="s">
        <v>71</v>
      </c>
      <c r="C9" s="48">
        <v>25.219116154626803</v>
      </c>
      <c r="D9" s="101"/>
      <c r="E9" s="83"/>
      <c r="F9" s="83"/>
      <c r="G9" s="83"/>
      <c r="H9" s="83"/>
      <c r="I9" s="83"/>
      <c r="J9" s="83"/>
      <c r="K9" s="83"/>
      <c r="L9" s="83"/>
      <c r="M9" s="83"/>
    </row>
    <row r="10" spans="1:13" s="84" customFormat="1" ht="15" customHeight="1" x14ac:dyDescent="0.2">
      <c r="A10" s="150" t="s">
        <v>12</v>
      </c>
      <c r="B10" s="34" t="s">
        <v>72</v>
      </c>
      <c r="C10" s="48">
        <v>10.451727192205491</v>
      </c>
      <c r="D10" s="101"/>
      <c r="E10" s="83"/>
      <c r="F10" s="83"/>
      <c r="G10" s="83"/>
      <c r="H10" s="83"/>
      <c r="I10" s="83"/>
      <c r="J10" s="83"/>
      <c r="K10" s="83"/>
      <c r="L10" s="83"/>
      <c r="M10" s="83"/>
    </row>
    <row r="11" spans="1:13" s="84" customFormat="1" ht="15" customHeight="1" x14ac:dyDescent="0.2">
      <c r="A11" s="150"/>
      <c r="B11" s="34" t="s">
        <v>73</v>
      </c>
      <c r="C11" s="48">
        <v>44</v>
      </c>
      <c r="D11" s="101"/>
      <c r="E11" s="83"/>
      <c r="F11" s="83"/>
      <c r="G11" s="83"/>
      <c r="H11" s="83"/>
      <c r="I11" s="83"/>
      <c r="J11" s="83"/>
      <c r="K11" s="83"/>
      <c r="L11" s="83"/>
      <c r="M11" s="83"/>
    </row>
    <row r="12" spans="1:13" s="84" customFormat="1" ht="15" customHeight="1" x14ac:dyDescent="0.2">
      <c r="A12" s="150" t="s">
        <v>22</v>
      </c>
      <c r="B12" s="34" t="s">
        <v>74</v>
      </c>
      <c r="C12" s="48">
        <v>40.921409214092144</v>
      </c>
      <c r="D12" s="101"/>
      <c r="E12" s="83"/>
      <c r="F12" s="83"/>
      <c r="G12" s="83"/>
      <c r="H12" s="83"/>
      <c r="I12" s="83"/>
      <c r="J12" s="83"/>
      <c r="K12" s="83"/>
      <c r="L12" s="83"/>
      <c r="M12" s="83"/>
    </row>
    <row r="13" spans="1:13" s="84" customFormat="1" ht="15" customHeight="1" x14ac:dyDescent="0.2">
      <c r="A13" s="150"/>
      <c r="B13" s="34" t="s">
        <v>75</v>
      </c>
      <c r="C13" s="48">
        <v>149.18793503480279</v>
      </c>
      <c r="D13" s="101"/>
      <c r="E13" s="83"/>
      <c r="F13" s="83"/>
      <c r="G13" s="83"/>
      <c r="H13" s="83"/>
      <c r="I13" s="83"/>
      <c r="J13" s="83"/>
      <c r="K13" s="83"/>
      <c r="L13" s="83"/>
      <c r="M13" s="83"/>
    </row>
    <row r="14" spans="1:13" s="84" customFormat="1" ht="15" customHeight="1" x14ac:dyDescent="0.2">
      <c r="A14" s="150"/>
      <c r="B14" s="34" t="s">
        <v>76</v>
      </c>
      <c r="C14" s="48">
        <v>155</v>
      </c>
      <c r="D14" s="101"/>
      <c r="E14" s="83"/>
      <c r="F14" s="83"/>
      <c r="G14" s="83"/>
      <c r="H14" s="83"/>
      <c r="I14" s="83"/>
      <c r="J14" s="83"/>
      <c r="K14" s="83"/>
      <c r="L14" s="83"/>
      <c r="M14" s="83"/>
    </row>
    <row r="15" spans="1:13" s="84" customFormat="1" ht="15" customHeight="1" x14ac:dyDescent="0.2">
      <c r="A15" s="150" t="s">
        <v>11</v>
      </c>
      <c r="B15" s="34" t="s">
        <v>77</v>
      </c>
      <c r="C15" s="48">
        <v>84.334696445423091</v>
      </c>
      <c r="D15" s="101"/>
      <c r="E15" s="83"/>
      <c r="F15" s="83"/>
      <c r="G15" s="83"/>
      <c r="H15" s="83"/>
      <c r="I15" s="83"/>
      <c r="J15" s="83"/>
      <c r="K15" s="83"/>
      <c r="L15" s="83"/>
      <c r="M15" s="83"/>
    </row>
    <row r="16" spans="1:13" s="84" customFormat="1" ht="15" customHeight="1" x14ac:dyDescent="0.2">
      <c r="A16" s="150"/>
      <c r="B16" s="34" t="s">
        <v>78</v>
      </c>
      <c r="C16" s="48">
        <v>13.921666192777945</v>
      </c>
      <c r="D16" s="101"/>
      <c r="E16" s="83"/>
      <c r="F16" s="83"/>
      <c r="G16" s="83"/>
      <c r="H16" s="83"/>
      <c r="I16" s="83"/>
      <c r="J16" s="83"/>
      <c r="K16" s="83"/>
      <c r="L16" s="83"/>
      <c r="M16" s="83"/>
    </row>
    <row r="17" spans="1:13" s="84" customFormat="1" ht="15" customHeight="1" x14ac:dyDescent="0.2">
      <c r="A17" s="151" t="s">
        <v>10</v>
      </c>
      <c r="B17" s="34" t="s">
        <v>79</v>
      </c>
      <c r="C17" s="48">
        <v>34.869739478957918</v>
      </c>
      <c r="D17" s="102"/>
      <c r="E17" s="83"/>
      <c r="F17" s="83"/>
      <c r="G17" s="83"/>
      <c r="H17" s="83"/>
      <c r="I17" s="83"/>
      <c r="J17" s="83"/>
      <c r="K17" s="83"/>
      <c r="L17" s="83"/>
      <c r="M17" s="83"/>
    </row>
    <row r="18" spans="1:13" s="84" customFormat="1" ht="15" customHeight="1" x14ac:dyDescent="0.2">
      <c r="A18" s="151"/>
      <c r="B18" s="34" t="s">
        <v>80</v>
      </c>
      <c r="C18" s="48">
        <v>42.272727272727273</v>
      </c>
      <c r="D18" s="102"/>
      <c r="E18" s="83"/>
      <c r="F18" s="83"/>
      <c r="G18" s="83"/>
      <c r="H18" s="83"/>
      <c r="I18" s="83"/>
      <c r="J18" s="83"/>
      <c r="K18" s="83"/>
      <c r="L18" s="83"/>
      <c r="M18" s="83"/>
    </row>
    <row r="19" spans="1:13" s="84" customFormat="1" ht="15" customHeight="1" x14ac:dyDescent="0.2">
      <c r="A19" s="151"/>
      <c r="B19" s="34" t="s">
        <v>81</v>
      </c>
      <c r="C19" s="48">
        <v>-5.9435661396838082</v>
      </c>
      <c r="D19" s="102"/>
      <c r="E19" s="83"/>
      <c r="F19" s="83"/>
      <c r="G19" s="83"/>
      <c r="H19" s="83"/>
      <c r="I19" s="83"/>
      <c r="J19" s="83"/>
      <c r="K19" s="83"/>
      <c r="L19" s="83"/>
      <c r="M19" s="83"/>
    </row>
    <row r="20" spans="1:13" ht="15" customHeight="1" x14ac:dyDescent="0.2">
      <c r="A20" s="151"/>
      <c r="B20" s="26" t="s">
        <v>82</v>
      </c>
      <c r="C20" s="41">
        <v>13.698630136986301</v>
      </c>
      <c r="D20" s="102"/>
      <c r="E20" s="6"/>
      <c r="F20" s="6"/>
      <c r="G20" s="6"/>
      <c r="H20" s="6"/>
      <c r="I20" s="6"/>
      <c r="J20" s="6"/>
      <c r="K20" s="6"/>
      <c r="L20" s="6"/>
      <c r="M20" s="6"/>
    </row>
    <row r="21" spans="1:13" ht="15" customHeight="1" x14ac:dyDescent="0.2">
      <c r="A21" s="16"/>
      <c r="B21" s="26"/>
      <c r="C21" s="26"/>
      <c r="D21" s="16"/>
      <c r="E21" s="6"/>
      <c r="F21" s="6"/>
      <c r="G21" s="6"/>
      <c r="H21" s="6"/>
      <c r="I21" s="6"/>
      <c r="J21" s="6"/>
      <c r="K21" s="6"/>
      <c r="L21" s="6"/>
      <c r="M21" s="6"/>
    </row>
    <row r="22" spans="1:13" ht="15" customHeight="1" x14ac:dyDescent="0.2">
      <c r="A22" s="16" t="s">
        <v>83</v>
      </c>
      <c r="B22" s="26"/>
      <c r="C22" s="41">
        <v>46</v>
      </c>
      <c r="D22" s="16"/>
      <c r="E22" s="68"/>
      <c r="F22" s="68"/>
      <c r="G22" s="6"/>
      <c r="H22" s="6"/>
      <c r="I22" s="6"/>
      <c r="J22" s="6"/>
      <c r="K22" s="6"/>
      <c r="L22" s="6"/>
      <c r="M22" s="6"/>
    </row>
    <row r="23" spans="1:13" ht="15" customHeight="1" x14ac:dyDescent="0.2">
      <c r="A23" s="42" t="s">
        <v>84</v>
      </c>
      <c r="B23" s="38"/>
      <c r="C23" s="43">
        <v>27</v>
      </c>
      <c r="D23" s="39"/>
      <c r="E23" s="68"/>
      <c r="F23" s="68"/>
      <c r="G23" s="6"/>
      <c r="H23" s="6"/>
      <c r="I23" s="6"/>
      <c r="J23" s="6"/>
      <c r="K23" s="6"/>
      <c r="L23" s="6"/>
      <c r="M23" s="6"/>
    </row>
    <row r="24" spans="1:13" ht="15" customHeight="1" x14ac:dyDescent="0.2">
      <c r="A24" s="97"/>
      <c r="B24" s="131"/>
      <c r="C24" s="131"/>
      <c r="D24" s="98"/>
      <c r="E24" s="98"/>
      <c r="F24" s="98"/>
      <c r="G24" s="6"/>
      <c r="H24" s="6"/>
      <c r="I24" s="6"/>
      <c r="J24" s="6"/>
      <c r="K24" s="6"/>
      <c r="L24" s="6"/>
      <c r="M24" s="6"/>
    </row>
    <row r="25" spans="1:13" s="1" customFormat="1" ht="15" customHeight="1" x14ac:dyDescent="0.2">
      <c r="A25" s="11"/>
      <c r="B25" s="105"/>
      <c r="C25" s="105"/>
      <c r="D25" s="11"/>
      <c r="E25" s="11"/>
      <c r="F25" s="11"/>
      <c r="G25" s="11"/>
      <c r="H25" s="11"/>
      <c r="I25" s="11"/>
      <c r="J25" s="11"/>
      <c r="K25" s="11"/>
      <c r="L25" s="11"/>
      <c r="M25" s="5"/>
    </row>
    <row r="26" spans="1:13" s="1" customFormat="1" ht="15" customHeight="1" x14ac:dyDescent="0.2">
      <c r="A26" s="19" t="s">
        <v>3</v>
      </c>
      <c r="B26" s="132"/>
      <c r="C26" s="105"/>
      <c r="D26" s="12"/>
      <c r="E26" s="12"/>
      <c r="F26" s="12"/>
      <c r="G26" s="12"/>
      <c r="H26" s="12"/>
      <c r="I26" s="12"/>
      <c r="J26" s="12"/>
      <c r="K26" s="12"/>
      <c r="L26" s="11"/>
      <c r="M26" s="5"/>
    </row>
    <row r="28" spans="1:13" x14ac:dyDescent="0.2">
      <c r="A28" s="88"/>
      <c r="B28" s="133"/>
    </row>
  </sheetData>
  <mergeCells count="7">
    <mergeCell ref="A15:A16"/>
    <mergeCell ref="A17:A20"/>
    <mergeCell ref="A2:F2"/>
    <mergeCell ref="A5:D5"/>
    <mergeCell ref="A8:A9"/>
    <mergeCell ref="A10:A11"/>
    <mergeCell ref="A12:A14"/>
  </mergeCells>
  <hyperlinks>
    <hyperlink ref="A26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zoomScaleNormal="100" workbookViewId="0"/>
  </sheetViews>
  <sheetFormatPr defaultColWidth="11" defaultRowHeight="14.25" x14ac:dyDescent="0.2"/>
  <cols>
    <col min="1" max="3" width="16" customWidth="1"/>
    <col min="4" max="5" width="12.875" customWidth="1"/>
    <col min="6" max="6" width="3.875" customWidth="1"/>
    <col min="7" max="8" width="12.875" customWidth="1"/>
  </cols>
  <sheetData>
    <row r="1" spans="1:8" s="1" customFormat="1" ht="15" customHeight="1" x14ac:dyDescent="0.2">
      <c r="A1" s="16" t="s">
        <v>135</v>
      </c>
    </row>
    <row r="2" spans="1:8" s="1" customFormat="1" ht="15" customHeight="1" x14ac:dyDescent="0.2">
      <c r="A2" s="138" t="s">
        <v>98</v>
      </c>
      <c r="B2" s="139"/>
      <c r="C2" s="139"/>
      <c r="D2" s="139"/>
    </row>
    <row r="3" spans="1:8" ht="15" customHeight="1" x14ac:dyDescent="0.2">
      <c r="A3" s="15"/>
      <c r="B3" s="5"/>
      <c r="C3" s="5"/>
      <c r="D3" s="5"/>
      <c r="E3" s="6"/>
      <c r="F3" s="6"/>
      <c r="G3" s="6"/>
      <c r="H3" s="6"/>
    </row>
    <row r="4" spans="1:8" ht="15" customHeight="1" x14ac:dyDescent="0.2">
      <c r="A4" s="15"/>
      <c r="B4" s="5"/>
      <c r="C4" s="5"/>
      <c r="D4" s="5"/>
      <c r="E4" s="6"/>
      <c r="F4" s="6"/>
      <c r="G4" s="6"/>
      <c r="H4" s="6"/>
    </row>
    <row r="5" spans="1:8" ht="29.1" customHeight="1" x14ac:dyDescent="0.2">
      <c r="A5" s="149" t="s">
        <v>111</v>
      </c>
      <c r="B5" s="165"/>
      <c r="C5" s="165"/>
      <c r="D5" s="165"/>
      <c r="E5" s="165"/>
      <c r="F5" s="165"/>
      <c r="G5" s="165"/>
      <c r="H5" s="165"/>
    </row>
    <row r="6" spans="1:8" ht="15" customHeight="1" x14ac:dyDescent="0.2">
      <c r="A6" s="36" t="s">
        <v>55</v>
      </c>
      <c r="B6" s="77"/>
      <c r="C6" s="77"/>
      <c r="D6" s="77"/>
      <c r="E6" s="78"/>
      <c r="F6" s="78"/>
      <c r="G6" s="78"/>
      <c r="H6" s="78"/>
    </row>
    <row r="7" spans="1:8" ht="15" customHeight="1" x14ac:dyDescent="0.2">
      <c r="A7" s="153"/>
      <c r="B7" s="153"/>
      <c r="C7" s="153"/>
      <c r="D7" s="164" t="s">
        <v>56</v>
      </c>
      <c r="E7" s="164"/>
      <c r="F7" s="158"/>
      <c r="G7" s="164" t="s">
        <v>19</v>
      </c>
      <c r="H7" s="164"/>
    </row>
    <row r="8" spans="1:8" ht="15" customHeight="1" x14ac:dyDescent="0.2">
      <c r="A8" s="154"/>
      <c r="B8" s="154"/>
      <c r="C8" s="154"/>
      <c r="D8" s="156" t="s">
        <v>131</v>
      </c>
      <c r="E8" s="156" t="s">
        <v>132</v>
      </c>
      <c r="F8" s="159"/>
      <c r="G8" s="156" t="s">
        <v>133</v>
      </c>
      <c r="H8" s="156" t="s">
        <v>134</v>
      </c>
    </row>
    <row r="9" spans="1:8" ht="15" customHeight="1" x14ac:dyDescent="0.2">
      <c r="A9" s="155"/>
      <c r="B9" s="155"/>
      <c r="C9" s="155"/>
      <c r="D9" s="157"/>
      <c r="E9" s="157"/>
      <c r="F9" s="159"/>
      <c r="G9" s="157"/>
      <c r="H9" s="157"/>
    </row>
    <row r="10" spans="1:8" ht="15" customHeight="1" x14ac:dyDescent="0.2">
      <c r="A10" s="75" t="s">
        <v>57</v>
      </c>
      <c r="B10" s="75"/>
      <c r="C10" s="75"/>
      <c r="D10" s="106">
        <v>97.7</v>
      </c>
      <c r="E10" s="106">
        <v>80.900000000000006</v>
      </c>
      <c r="F10" s="75"/>
      <c r="G10" s="106" t="s">
        <v>58</v>
      </c>
      <c r="H10" s="106" t="s">
        <v>58</v>
      </c>
    </row>
    <row r="11" spans="1:8" s="1" customFormat="1" ht="15" customHeight="1" x14ac:dyDescent="0.2">
      <c r="A11" s="75" t="s">
        <v>59</v>
      </c>
      <c r="B11" s="75"/>
      <c r="C11" s="75"/>
      <c r="D11" s="106" t="s">
        <v>58</v>
      </c>
      <c r="E11" s="106" t="s">
        <v>58</v>
      </c>
      <c r="F11" s="75"/>
      <c r="G11" s="106">
        <v>20.8</v>
      </c>
      <c r="H11" s="106">
        <v>14.4</v>
      </c>
    </row>
    <row r="12" spans="1:8" x14ac:dyDescent="0.2">
      <c r="A12" s="75" t="s">
        <v>21</v>
      </c>
      <c r="B12" s="75"/>
      <c r="C12" s="75"/>
      <c r="D12" s="106" t="s">
        <v>58</v>
      </c>
      <c r="E12" s="106" t="s">
        <v>58</v>
      </c>
      <c r="F12" s="75"/>
      <c r="G12" s="106">
        <v>20.8</v>
      </c>
      <c r="H12" s="106">
        <v>14.4</v>
      </c>
    </row>
    <row r="13" spans="1:8" x14ac:dyDescent="0.2">
      <c r="A13" s="75" t="s">
        <v>60</v>
      </c>
      <c r="B13" s="75"/>
      <c r="C13" s="75"/>
      <c r="D13" s="106" t="s">
        <v>58</v>
      </c>
      <c r="E13" s="106" t="s">
        <v>58</v>
      </c>
      <c r="F13" s="75"/>
      <c r="G13" s="106">
        <v>10.1</v>
      </c>
      <c r="H13" s="106">
        <v>7.6</v>
      </c>
    </row>
    <row r="14" spans="1:8" x14ac:dyDescent="0.2">
      <c r="A14" s="75" t="s">
        <v>61</v>
      </c>
      <c r="B14" s="75"/>
      <c r="C14" s="75"/>
      <c r="D14" s="106" t="s">
        <v>58</v>
      </c>
      <c r="E14" s="106" t="s">
        <v>58</v>
      </c>
      <c r="F14" s="75"/>
      <c r="G14" s="106">
        <v>9.1</v>
      </c>
      <c r="H14" s="106">
        <v>7.3</v>
      </c>
    </row>
    <row r="15" spans="1:8" x14ac:dyDescent="0.2">
      <c r="A15" s="75" t="s">
        <v>62</v>
      </c>
      <c r="B15" s="75"/>
      <c r="C15" s="75"/>
      <c r="D15" s="135">
        <v>10</v>
      </c>
      <c r="E15" s="135">
        <v>8</v>
      </c>
      <c r="F15" s="75"/>
      <c r="G15" s="106" t="s">
        <v>58</v>
      </c>
      <c r="H15" s="106" t="s">
        <v>58</v>
      </c>
    </row>
    <row r="16" spans="1:8" x14ac:dyDescent="0.2">
      <c r="A16" s="75" t="s">
        <v>125</v>
      </c>
      <c r="B16" s="75"/>
      <c r="C16" s="75"/>
      <c r="D16" s="135">
        <v>10</v>
      </c>
      <c r="E16" s="135">
        <v>8</v>
      </c>
      <c r="F16" s="75"/>
      <c r="G16" s="106" t="s">
        <v>58</v>
      </c>
      <c r="H16" s="106" t="s">
        <v>58</v>
      </c>
    </row>
    <row r="17" spans="1:9" x14ac:dyDescent="0.2">
      <c r="A17" s="75" t="s">
        <v>126</v>
      </c>
      <c r="B17" s="75"/>
      <c r="C17" s="75"/>
      <c r="D17" s="135">
        <v>4.7</v>
      </c>
      <c r="E17" s="135">
        <v>3.7</v>
      </c>
      <c r="F17" s="75"/>
      <c r="G17" s="106" t="s">
        <v>58</v>
      </c>
      <c r="H17" s="106" t="s">
        <v>58</v>
      </c>
    </row>
    <row r="18" spans="1:9" x14ac:dyDescent="0.2">
      <c r="A18" s="75" t="s">
        <v>63</v>
      </c>
      <c r="B18" s="75"/>
      <c r="C18" s="75"/>
      <c r="D18" s="135">
        <v>4.7</v>
      </c>
      <c r="E18" s="135">
        <v>3.7</v>
      </c>
      <c r="F18" s="75"/>
      <c r="G18" s="106" t="s">
        <v>58</v>
      </c>
      <c r="H18" s="106" t="s">
        <v>58</v>
      </c>
    </row>
    <row r="19" spans="1:9" x14ac:dyDescent="0.2">
      <c r="A19" s="75" t="s">
        <v>64</v>
      </c>
      <c r="B19" s="75"/>
      <c r="C19" s="75"/>
      <c r="D19" s="135">
        <v>43</v>
      </c>
      <c r="E19" s="135">
        <v>31</v>
      </c>
      <c r="F19" s="75"/>
      <c r="G19" s="106" t="s">
        <v>58</v>
      </c>
      <c r="H19" s="106" t="s">
        <v>58</v>
      </c>
    </row>
    <row r="20" spans="1:9" x14ac:dyDescent="0.2">
      <c r="A20" s="75" t="s">
        <v>65</v>
      </c>
      <c r="B20" s="75"/>
      <c r="C20" s="75"/>
      <c r="D20" s="135">
        <v>25.3</v>
      </c>
      <c r="E20" s="135">
        <v>17.3</v>
      </c>
      <c r="F20" s="75"/>
      <c r="G20" s="106" t="s">
        <v>58</v>
      </c>
      <c r="H20" s="106" t="s">
        <v>58</v>
      </c>
    </row>
    <row r="21" spans="1:9" x14ac:dyDescent="0.2">
      <c r="A21" s="75" t="s">
        <v>127</v>
      </c>
      <c r="B21" s="75"/>
      <c r="C21" s="75"/>
      <c r="D21" s="135">
        <v>25.4</v>
      </c>
      <c r="E21" s="135">
        <v>18</v>
      </c>
      <c r="F21" s="75"/>
      <c r="G21" s="106" t="s">
        <v>58</v>
      </c>
      <c r="H21" s="106" t="s">
        <v>58</v>
      </c>
    </row>
    <row r="22" spans="1:9" x14ac:dyDescent="0.2">
      <c r="A22" s="75" t="s">
        <v>66</v>
      </c>
      <c r="B22" s="75"/>
      <c r="C22" s="75"/>
      <c r="D22" s="135">
        <v>44.1</v>
      </c>
      <c r="E22" s="135">
        <v>19.399999999999999</v>
      </c>
      <c r="F22" s="75"/>
      <c r="G22" s="106" t="s">
        <v>58</v>
      </c>
      <c r="H22" s="106" t="s">
        <v>58</v>
      </c>
    </row>
    <row r="23" spans="1:9" x14ac:dyDescent="0.2">
      <c r="A23" s="8" t="s">
        <v>128</v>
      </c>
      <c r="B23" s="8"/>
      <c r="C23" s="8"/>
      <c r="D23" s="106">
        <v>41.6</v>
      </c>
      <c r="E23" s="103">
        <v>25.7</v>
      </c>
      <c r="F23" s="9"/>
      <c r="G23" s="103" t="s">
        <v>58</v>
      </c>
      <c r="H23" s="103" t="s">
        <v>58</v>
      </c>
    </row>
    <row r="24" spans="1:9" x14ac:dyDescent="0.2">
      <c r="A24" s="163"/>
      <c r="B24" s="163"/>
      <c r="C24" s="163"/>
      <c r="D24" s="163"/>
      <c r="E24" s="6"/>
      <c r="F24" s="6"/>
      <c r="G24" s="6"/>
      <c r="H24" s="6"/>
    </row>
    <row r="25" spans="1:9" x14ac:dyDescent="0.2">
      <c r="A25" s="160" t="s">
        <v>67</v>
      </c>
      <c r="B25" s="160"/>
      <c r="C25" s="160"/>
      <c r="D25" s="160"/>
      <c r="E25" s="160"/>
      <c r="F25" s="160"/>
      <c r="G25" s="160"/>
      <c r="H25" s="160"/>
      <c r="I25" s="160"/>
    </row>
    <row r="26" spans="1:9" ht="60" customHeight="1" x14ac:dyDescent="0.2">
      <c r="A26" s="161" t="s">
        <v>129</v>
      </c>
      <c r="B26" s="162"/>
      <c r="C26" s="162"/>
      <c r="D26" s="162"/>
      <c r="E26" s="162"/>
      <c r="F26" s="162"/>
      <c r="G26" s="162"/>
      <c r="H26" s="162"/>
      <c r="I26" s="76"/>
    </row>
    <row r="27" spans="1:9" ht="45" customHeight="1" x14ac:dyDescent="0.2">
      <c r="A27" s="152" t="s">
        <v>130</v>
      </c>
      <c r="B27" s="152"/>
      <c r="C27" s="152"/>
      <c r="D27" s="152"/>
      <c r="E27" s="152"/>
      <c r="F27" s="152"/>
      <c r="G27" s="152"/>
      <c r="H27" s="152"/>
      <c r="I27" s="104"/>
    </row>
    <row r="28" spans="1:9" x14ac:dyDescent="0.2">
      <c r="A28" s="11"/>
      <c r="B28" s="11"/>
      <c r="C28" s="11"/>
      <c r="D28" s="11"/>
      <c r="E28" s="11"/>
      <c r="F28" s="11"/>
      <c r="G28" s="11"/>
      <c r="H28" s="11"/>
    </row>
    <row r="29" spans="1:9" x14ac:dyDescent="0.2">
      <c r="A29" s="11"/>
      <c r="B29" s="11"/>
      <c r="C29" s="11"/>
      <c r="D29" s="11"/>
      <c r="E29" s="11"/>
      <c r="F29" s="11"/>
      <c r="G29" s="11"/>
      <c r="H29" s="11"/>
    </row>
    <row r="30" spans="1:9" x14ac:dyDescent="0.2">
      <c r="A30" s="19" t="s">
        <v>3</v>
      </c>
      <c r="B30" s="12"/>
      <c r="C30" s="12"/>
      <c r="D30" s="12"/>
      <c r="E30" s="12"/>
      <c r="F30" s="12"/>
      <c r="G30" s="12"/>
      <c r="H30" s="11"/>
    </row>
    <row r="32" spans="1:9" x14ac:dyDescent="0.2">
      <c r="A32" s="88"/>
    </row>
  </sheetData>
  <mergeCells count="14">
    <mergeCell ref="A2:D2"/>
    <mergeCell ref="A24:D24"/>
    <mergeCell ref="D7:E7"/>
    <mergeCell ref="G7:H7"/>
    <mergeCell ref="A5:H5"/>
    <mergeCell ref="A27:H27"/>
    <mergeCell ref="A7:C9"/>
    <mergeCell ref="D8:D9"/>
    <mergeCell ref="E8:E9"/>
    <mergeCell ref="G8:G9"/>
    <mergeCell ref="H8:H9"/>
    <mergeCell ref="F7:F9"/>
    <mergeCell ref="A25:I25"/>
    <mergeCell ref="A26:H26"/>
  </mergeCells>
  <hyperlinks>
    <hyperlink ref="A30" location="Contents!A1" display="&lt;-- Back to Table of Contents"/>
    <hyperlink ref="A2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Normal="100" workbookViewId="0"/>
  </sheetViews>
  <sheetFormatPr defaultColWidth="9" defaultRowHeight="15" customHeight="1" x14ac:dyDescent="0.2"/>
  <cols>
    <col min="1" max="1" width="15.625" style="2" customWidth="1"/>
    <col min="2" max="4" width="15.625" style="5" customWidth="1"/>
    <col min="5" max="5" width="9" style="14" customWidth="1"/>
    <col min="6" max="12" width="9" style="5" customWidth="1"/>
    <col min="13" max="16384" width="9" style="1"/>
  </cols>
  <sheetData>
    <row r="1" spans="1:12" ht="15" customHeight="1" x14ac:dyDescent="0.2">
      <c r="A1" s="16" t="s">
        <v>135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" customHeight="1" x14ac:dyDescent="0.2">
      <c r="A2" s="138" t="s">
        <v>98</v>
      </c>
      <c r="B2" s="139"/>
      <c r="C2" s="139"/>
      <c r="D2" s="139"/>
      <c r="E2" s="139"/>
      <c r="F2" s="1"/>
      <c r="G2" s="1"/>
      <c r="H2" s="1"/>
      <c r="I2" s="1"/>
      <c r="J2" s="1"/>
      <c r="K2" s="1"/>
      <c r="L2" s="1"/>
    </row>
    <row r="5" spans="1:12" ht="45" customHeight="1" x14ac:dyDescent="0.25">
      <c r="A5" s="140" t="s">
        <v>101</v>
      </c>
      <c r="B5" s="140"/>
      <c r="C5" s="140"/>
      <c r="D5" s="140"/>
    </row>
    <row r="6" spans="1:12" ht="15" customHeight="1" x14ac:dyDescent="0.2">
      <c r="A6" s="36" t="s">
        <v>85</v>
      </c>
      <c r="B6" s="77"/>
      <c r="C6" s="77"/>
      <c r="D6" s="77"/>
    </row>
    <row r="7" spans="1:12" s="21" customFormat="1" ht="43.5" customHeight="1" x14ac:dyDescent="0.2">
      <c r="A7" s="30"/>
      <c r="B7" s="31" t="s">
        <v>99</v>
      </c>
      <c r="C7" s="31" t="s">
        <v>100</v>
      </c>
      <c r="D7" s="31" t="s">
        <v>93</v>
      </c>
      <c r="E7" s="22"/>
      <c r="F7" s="20"/>
      <c r="G7" s="20"/>
      <c r="H7" s="20"/>
      <c r="I7" s="20"/>
      <c r="J7" s="20"/>
      <c r="K7" s="20"/>
      <c r="L7" s="20"/>
    </row>
    <row r="8" spans="1:12" ht="15" customHeight="1" x14ac:dyDescent="0.2">
      <c r="A8" s="65" t="s">
        <v>90</v>
      </c>
      <c r="B8" s="27">
        <v>20.3</v>
      </c>
      <c r="C8" s="92">
        <v>20.7</v>
      </c>
      <c r="D8" s="34">
        <v>13.8</v>
      </c>
    </row>
    <row r="9" spans="1:12" ht="15" customHeight="1" x14ac:dyDescent="0.2">
      <c r="A9" s="65" t="s">
        <v>91</v>
      </c>
      <c r="B9" s="27">
        <v>24.4</v>
      </c>
      <c r="C9" s="92">
        <v>29.7</v>
      </c>
      <c r="D9" s="34">
        <v>13.8</v>
      </c>
    </row>
    <row r="10" spans="1:12" ht="15" customHeight="1" x14ac:dyDescent="0.2">
      <c r="A10" s="65" t="s">
        <v>92</v>
      </c>
      <c r="B10" s="27">
        <v>21.8</v>
      </c>
      <c r="C10" s="92">
        <v>30.7</v>
      </c>
      <c r="D10" s="34">
        <v>13.8</v>
      </c>
    </row>
    <row r="11" spans="1:12" ht="15" customHeight="1" x14ac:dyDescent="0.2">
      <c r="A11" s="66" t="s">
        <v>4</v>
      </c>
      <c r="B11" s="37">
        <v>22</v>
      </c>
      <c r="C11" s="93">
        <v>28.8</v>
      </c>
      <c r="D11" s="35">
        <v>13.8</v>
      </c>
      <c r="E11" s="11"/>
      <c r="F11" s="8"/>
      <c r="G11" s="8"/>
      <c r="H11" s="8"/>
      <c r="I11" s="8"/>
      <c r="J11" s="8"/>
      <c r="K11" s="8"/>
    </row>
    <row r="12" spans="1:12" ht="15" customHeight="1" x14ac:dyDescent="0.2">
      <c r="A12" s="97"/>
      <c r="B12" s="97"/>
      <c r="C12" s="97"/>
      <c r="D12" s="97"/>
      <c r="E12" s="98"/>
      <c r="F12" s="10"/>
      <c r="G12" s="10"/>
      <c r="H12" s="10"/>
      <c r="I12" s="10"/>
      <c r="J12" s="10"/>
      <c r="K12" s="10"/>
    </row>
    <row r="13" spans="1:12" ht="1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2" ht="15" customHeight="1" x14ac:dyDescent="0.2">
      <c r="A14" s="19" t="s">
        <v>3</v>
      </c>
      <c r="B14" s="12"/>
      <c r="C14" s="12"/>
      <c r="D14" s="12"/>
      <c r="E14" s="12"/>
      <c r="F14" s="12"/>
      <c r="G14" s="12"/>
      <c r="H14" s="12"/>
      <c r="I14" s="12"/>
      <c r="J14" s="12"/>
      <c r="K14" s="11"/>
    </row>
    <row r="15" spans="1:12" ht="15" customHeight="1" x14ac:dyDescent="0.2">
      <c r="A15" s="13"/>
      <c r="B15" s="14"/>
      <c r="C15" s="14"/>
      <c r="D15" s="14"/>
      <c r="F15" s="14"/>
      <c r="G15" s="14"/>
      <c r="H15" s="14"/>
      <c r="I15" s="14"/>
      <c r="J15" s="14"/>
      <c r="K15" s="14"/>
    </row>
    <row r="16" spans="1:12" ht="15" customHeight="1" x14ac:dyDescent="0.25">
      <c r="A16" s="91"/>
      <c r="B16" s="14"/>
      <c r="C16" s="14"/>
      <c r="D16" s="14"/>
      <c r="F16" s="14"/>
      <c r="G16" s="14"/>
      <c r="H16" s="14"/>
      <c r="I16" s="14"/>
      <c r="J16" s="14"/>
      <c r="K16" s="14"/>
    </row>
    <row r="17" spans="1:11" ht="15" customHeight="1" x14ac:dyDescent="0.2">
      <c r="A17" s="13"/>
      <c r="B17" s="14"/>
      <c r="C17" s="14"/>
      <c r="D17" s="14"/>
      <c r="F17" s="14"/>
      <c r="G17" s="14"/>
      <c r="H17" s="14"/>
      <c r="I17" s="14"/>
      <c r="J17" s="14"/>
      <c r="K17" s="14"/>
    </row>
    <row r="18" spans="1:11" ht="15" customHeight="1" x14ac:dyDescent="0.2">
      <c r="A18" s="13"/>
      <c r="B18" s="14"/>
      <c r="C18" s="14"/>
      <c r="D18" s="14"/>
      <c r="F18" s="14"/>
      <c r="G18" s="14"/>
      <c r="H18" s="14"/>
      <c r="I18" s="14"/>
      <c r="J18" s="14"/>
      <c r="K18" s="14"/>
    </row>
    <row r="19" spans="1:11" ht="15" customHeight="1" x14ac:dyDescent="0.2">
      <c r="A19" s="13"/>
      <c r="B19" s="14"/>
      <c r="C19" s="14"/>
      <c r="D19" s="14"/>
      <c r="F19" s="14"/>
      <c r="G19" s="14"/>
      <c r="H19" s="14"/>
      <c r="I19" s="14"/>
      <c r="J19" s="14"/>
      <c r="K19" s="14"/>
    </row>
    <row r="20" spans="1:11" ht="15" customHeight="1" x14ac:dyDescent="0.2">
      <c r="A20" s="13"/>
      <c r="B20" s="14"/>
      <c r="C20" s="14"/>
      <c r="D20" s="14"/>
      <c r="F20" s="14"/>
      <c r="G20" s="14"/>
      <c r="H20" s="14"/>
      <c r="I20" s="14"/>
      <c r="J20" s="14"/>
      <c r="K20" s="14"/>
    </row>
  </sheetData>
  <mergeCells count="2">
    <mergeCell ref="A2:E2"/>
    <mergeCell ref="A5:D5"/>
  </mergeCells>
  <hyperlinks>
    <hyperlink ref="A14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Normal="100" workbookViewId="0"/>
  </sheetViews>
  <sheetFormatPr defaultColWidth="9" defaultRowHeight="15" customHeight="1" x14ac:dyDescent="0.2"/>
  <cols>
    <col min="1" max="1" width="8.875" style="2" customWidth="1"/>
    <col min="2" max="3" width="15.625" style="5" customWidth="1"/>
    <col min="4" max="12" width="9" style="5" customWidth="1"/>
    <col min="13" max="16384" width="9" style="1"/>
  </cols>
  <sheetData>
    <row r="1" spans="1:12" ht="15" customHeight="1" x14ac:dyDescent="0.2">
      <c r="A1" s="16" t="s">
        <v>135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" customHeight="1" x14ac:dyDescent="0.2">
      <c r="A2" s="138" t="s">
        <v>98</v>
      </c>
      <c r="B2" s="139"/>
      <c r="C2" s="139"/>
      <c r="D2" s="139"/>
      <c r="E2" s="139"/>
      <c r="F2" s="1"/>
      <c r="G2" s="1"/>
      <c r="H2" s="1"/>
      <c r="I2" s="1"/>
      <c r="J2" s="1"/>
      <c r="K2" s="1"/>
      <c r="L2" s="1"/>
    </row>
    <row r="5" spans="1:12" ht="45" customHeight="1" x14ac:dyDescent="0.25">
      <c r="A5" s="141" t="s">
        <v>112</v>
      </c>
      <c r="B5" s="141"/>
      <c r="C5" s="141"/>
    </row>
    <row r="6" spans="1:12" ht="15" customHeight="1" x14ac:dyDescent="0.2">
      <c r="A6" s="36" t="s">
        <v>85</v>
      </c>
      <c r="B6" s="77"/>
      <c r="C6" s="77"/>
    </row>
    <row r="7" spans="1:12" ht="30" customHeight="1" x14ac:dyDescent="0.2">
      <c r="A7" s="24"/>
      <c r="B7" s="25" t="s">
        <v>113</v>
      </c>
      <c r="C7" s="25" t="s">
        <v>5</v>
      </c>
    </row>
    <row r="8" spans="1:12" ht="15" customHeight="1" x14ac:dyDescent="0.2">
      <c r="A8" s="18">
        <v>2012</v>
      </c>
      <c r="B8" s="27">
        <v>15.379</v>
      </c>
      <c r="C8" s="27">
        <v>15.936</v>
      </c>
    </row>
    <row r="9" spans="1:12" ht="15" customHeight="1" x14ac:dyDescent="0.2">
      <c r="A9" s="18">
        <f>A8+1</f>
        <v>2013</v>
      </c>
      <c r="B9" s="27">
        <v>13.657</v>
      </c>
      <c r="C9" s="27">
        <v>15.08</v>
      </c>
    </row>
    <row r="10" spans="1:12" ht="15" customHeight="1" x14ac:dyDescent="0.2">
      <c r="A10" s="18">
        <f>A9+1</f>
        <v>2014</v>
      </c>
      <c r="B10" s="27">
        <v>14.256</v>
      </c>
      <c r="C10" s="27">
        <v>15.457000000000001</v>
      </c>
    </row>
    <row r="11" spans="1:12" ht="15" customHeight="1" x14ac:dyDescent="0.2">
      <c r="A11" s="28">
        <f>A10+1</f>
        <v>2015</v>
      </c>
      <c r="B11" s="136">
        <v>14.4</v>
      </c>
      <c r="C11" s="136">
        <v>15.971</v>
      </c>
    </row>
    <row r="12" spans="1:12" ht="15" customHeight="1" x14ac:dyDescent="0.2">
      <c r="A12" s="28">
        <v>2016</v>
      </c>
      <c r="B12" s="136">
        <v>16.597000000000001</v>
      </c>
      <c r="C12" s="136">
        <v>18.704999999999998</v>
      </c>
    </row>
    <row r="13" spans="1:12" ht="15" customHeight="1" x14ac:dyDescent="0.2">
      <c r="A13" s="28">
        <v>2017</v>
      </c>
      <c r="B13" s="136">
        <v>18.355</v>
      </c>
      <c r="C13" s="136">
        <v>21.157</v>
      </c>
    </row>
    <row r="14" spans="1:12" ht="15" customHeight="1" x14ac:dyDescent="0.2">
      <c r="A14" s="28">
        <v>2018</v>
      </c>
      <c r="B14" s="136">
        <v>20.404</v>
      </c>
      <c r="C14" s="136">
        <v>23.824000000000002</v>
      </c>
    </row>
    <row r="15" spans="1:12" ht="15" customHeight="1" x14ac:dyDescent="0.2">
      <c r="A15" s="28">
        <v>2019</v>
      </c>
      <c r="B15" s="136">
        <v>21.870999999999999</v>
      </c>
      <c r="C15" s="136">
        <v>24.15</v>
      </c>
    </row>
    <row r="16" spans="1:12" ht="15" customHeight="1" x14ac:dyDescent="0.2">
      <c r="A16" s="36">
        <v>2020</v>
      </c>
      <c r="B16" s="37">
        <v>23.783999999999999</v>
      </c>
      <c r="C16" s="86"/>
    </row>
    <row r="17" spans="1:11" ht="15" customHeight="1" x14ac:dyDescent="0.2">
      <c r="A17" s="28"/>
      <c r="B17" s="85"/>
      <c r="C17" s="85"/>
    </row>
    <row r="18" spans="1:11" ht="15" customHeight="1" x14ac:dyDescent="0.2">
      <c r="A18" s="28"/>
      <c r="B18" s="85"/>
      <c r="C18" s="85"/>
    </row>
    <row r="19" spans="1:11" ht="15" customHeight="1" x14ac:dyDescent="0.2">
      <c r="A19" s="19" t="s">
        <v>3</v>
      </c>
      <c r="B19" s="12"/>
      <c r="C19" s="12"/>
      <c r="D19" s="12"/>
      <c r="E19" s="12"/>
      <c r="F19" s="12"/>
      <c r="G19" s="12"/>
      <c r="H19" s="12"/>
      <c r="I19" s="12"/>
      <c r="J19" s="12"/>
      <c r="K19" s="11"/>
    </row>
    <row r="25" spans="1:11" ht="15" customHeight="1" x14ac:dyDescent="0.2">
      <c r="A25" s="87"/>
    </row>
  </sheetData>
  <mergeCells count="2">
    <mergeCell ref="A2:E2"/>
    <mergeCell ref="A5:C5"/>
  </mergeCells>
  <hyperlinks>
    <hyperlink ref="A19" location="Contents!A1" display="&lt;-- 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/>
  </sheetViews>
  <sheetFormatPr defaultColWidth="9" defaultRowHeight="15" customHeight="1" x14ac:dyDescent="0.2"/>
  <cols>
    <col min="1" max="1" width="8.875" style="4" customWidth="1"/>
    <col min="2" max="2" width="8.875" style="6" customWidth="1"/>
    <col min="3" max="3" width="4.375" style="6" customWidth="1"/>
    <col min="4" max="4" width="8.875" style="6" customWidth="1"/>
    <col min="5" max="12" width="15.625" style="6" customWidth="1"/>
  </cols>
  <sheetData>
    <row r="1" spans="1:13" s="1" customFormat="1" ht="15" customHeight="1" x14ac:dyDescent="0.2">
      <c r="A1" s="16" t="s">
        <v>135</v>
      </c>
    </row>
    <row r="2" spans="1:13" s="1" customFormat="1" ht="15" customHeight="1" x14ac:dyDescent="0.2">
      <c r="A2" s="138" t="s">
        <v>98</v>
      </c>
      <c r="B2" s="139"/>
      <c r="C2" s="139"/>
      <c r="D2" s="139"/>
      <c r="E2" s="139"/>
    </row>
    <row r="3" spans="1:13" ht="15" customHeight="1" x14ac:dyDescent="0.2">
      <c r="A3" s="2"/>
      <c r="B3" s="5"/>
      <c r="C3" s="5"/>
      <c r="D3" s="5"/>
      <c r="E3" s="5"/>
    </row>
    <row r="4" spans="1:13" ht="15" customHeight="1" x14ac:dyDescent="0.2">
      <c r="A4" s="2"/>
      <c r="B4" s="5"/>
      <c r="C4" s="5"/>
      <c r="D4" s="5"/>
      <c r="E4" s="5"/>
    </row>
    <row r="5" spans="1:13" ht="30" customHeight="1" x14ac:dyDescent="0.25">
      <c r="A5" s="141" t="s">
        <v>102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3" ht="15" customHeight="1" x14ac:dyDescent="0.2">
      <c r="A6" s="36" t="s">
        <v>1</v>
      </c>
      <c r="B6" s="77"/>
      <c r="C6" s="77"/>
      <c r="D6" s="77"/>
      <c r="E6" s="77"/>
      <c r="F6" s="78"/>
      <c r="G6" s="78"/>
      <c r="H6" s="78"/>
      <c r="I6" s="78"/>
      <c r="J6" s="78"/>
      <c r="K6" s="78"/>
      <c r="L6" s="78"/>
      <c r="M6" s="79"/>
    </row>
    <row r="7" spans="1:13" s="116" customFormat="1" ht="15" customHeight="1" x14ac:dyDescent="0.25">
      <c r="A7" s="142" t="s">
        <v>6</v>
      </c>
      <c r="B7" s="142"/>
      <c r="C7" s="52"/>
      <c r="D7" s="142" t="s">
        <v>7</v>
      </c>
      <c r="E7" s="142"/>
      <c r="F7" s="142"/>
      <c r="G7" s="142"/>
      <c r="H7" s="142"/>
      <c r="I7" s="142"/>
      <c r="J7" s="142"/>
      <c r="K7" s="142"/>
      <c r="L7" s="142"/>
      <c r="M7" s="142"/>
    </row>
    <row r="8" spans="1:13" s="16" customFormat="1" ht="15" customHeight="1" x14ac:dyDescent="0.2">
      <c r="A8" s="143" t="s">
        <v>8</v>
      </c>
      <c r="B8" s="143"/>
      <c r="C8" s="32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</row>
    <row r="9" spans="1:13" ht="55.5" customHeight="1" x14ac:dyDescent="0.2">
      <c r="A9" s="45"/>
      <c r="B9" s="45"/>
      <c r="C9" s="46"/>
      <c r="D9" s="45"/>
      <c r="E9" s="31" t="s">
        <v>10</v>
      </c>
      <c r="F9" s="31" t="s">
        <v>11</v>
      </c>
      <c r="G9" s="31" t="s">
        <v>18</v>
      </c>
      <c r="H9" s="31" t="s">
        <v>12</v>
      </c>
      <c r="I9" s="31" t="s">
        <v>13</v>
      </c>
      <c r="J9" s="31" t="s">
        <v>14</v>
      </c>
      <c r="K9" s="31" t="s">
        <v>15</v>
      </c>
      <c r="L9" s="31" t="s">
        <v>16</v>
      </c>
      <c r="M9" s="31" t="s">
        <v>17</v>
      </c>
    </row>
    <row r="10" spans="1:13" ht="15" customHeight="1" x14ac:dyDescent="0.2">
      <c r="A10" s="47">
        <v>2014</v>
      </c>
      <c r="B10" s="34">
        <v>8</v>
      </c>
      <c r="C10" s="32"/>
      <c r="D10" s="47">
        <v>2014</v>
      </c>
      <c r="E10" s="34">
        <v>55</v>
      </c>
      <c r="F10" s="34">
        <v>31</v>
      </c>
      <c r="G10" s="34">
        <v>34</v>
      </c>
      <c r="H10" s="34">
        <v>85</v>
      </c>
      <c r="I10" s="34">
        <v>58</v>
      </c>
      <c r="J10" s="34">
        <v>14</v>
      </c>
      <c r="K10" s="34">
        <v>10</v>
      </c>
      <c r="L10" s="34">
        <v>287</v>
      </c>
      <c r="M10" s="34">
        <v>355</v>
      </c>
    </row>
    <row r="11" spans="1:13" ht="15" customHeight="1" x14ac:dyDescent="0.2">
      <c r="A11" s="47">
        <v>2015</v>
      </c>
      <c r="B11" s="34">
        <v>8</v>
      </c>
      <c r="C11" s="32"/>
      <c r="D11" s="47">
        <v>2015</v>
      </c>
      <c r="E11" s="34">
        <v>57</v>
      </c>
      <c r="F11" s="34">
        <v>30</v>
      </c>
      <c r="G11" s="34">
        <v>26</v>
      </c>
      <c r="H11" s="34">
        <v>85</v>
      </c>
      <c r="I11" s="34">
        <v>58</v>
      </c>
      <c r="J11" s="34">
        <v>14</v>
      </c>
      <c r="K11" s="34">
        <v>10</v>
      </c>
      <c r="L11" s="34">
        <v>280</v>
      </c>
      <c r="M11" s="34">
        <v>355</v>
      </c>
    </row>
    <row r="12" spans="1:13" s="1" customFormat="1" ht="15" customHeight="1" x14ac:dyDescent="0.2">
      <c r="A12" s="47">
        <v>2016</v>
      </c>
      <c r="B12" s="34">
        <v>13</v>
      </c>
      <c r="C12" s="32"/>
      <c r="D12" s="47">
        <v>2016</v>
      </c>
      <c r="E12" s="34">
        <v>60</v>
      </c>
      <c r="F12" s="34">
        <v>31</v>
      </c>
      <c r="G12" s="34">
        <v>19</v>
      </c>
      <c r="H12" s="34">
        <v>85</v>
      </c>
      <c r="I12" s="34">
        <v>56</v>
      </c>
      <c r="J12" s="34">
        <v>14</v>
      </c>
      <c r="K12" s="34">
        <v>10</v>
      </c>
      <c r="L12" s="34">
        <v>275</v>
      </c>
      <c r="M12" s="34">
        <v>355</v>
      </c>
    </row>
    <row r="13" spans="1:13" s="1" customFormat="1" ht="15" customHeight="1" x14ac:dyDescent="0.2">
      <c r="A13" s="47">
        <v>2017</v>
      </c>
      <c r="B13" s="34">
        <v>9</v>
      </c>
      <c r="C13" s="32"/>
      <c r="D13" s="47">
        <v>2017</v>
      </c>
      <c r="E13" s="34">
        <v>58</v>
      </c>
      <c r="F13" s="34">
        <v>32</v>
      </c>
      <c r="G13" s="34">
        <v>22</v>
      </c>
      <c r="H13" s="34">
        <v>87</v>
      </c>
      <c r="I13" s="34">
        <v>55</v>
      </c>
      <c r="J13" s="34">
        <v>14</v>
      </c>
      <c r="K13" s="34">
        <v>11</v>
      </c>
      <c r="L13" s="34">
        <v>279</v>
      </c>
      <c r="M13" s="34">
        <v>355</v>
      </c>
    </row>
    <row r="14" spans="1:13" ht="15" customHeight="1" x14ac:dyDescent="0.2">
      <c r="A14" s="47">
        <v>2018</v>
      </c>
      <c r="B14" s="34">
        <v>13</v>
      </c>
      <c r="C14" s="32"/>
      <c r="D14" s="47">
        <v>2018</v>
      </c>
      <c r="E14" s="34">
        <v>60</v>
      </c>
      <c r="F14" s="34">
        <v>32</v>
      </c>
      <c r="G14" s="34">
        <v>27</v>
      </c>
      <c r="H14" s="34">
        <v>90</v>
      </c>
      <c r="I14" s="34">
        <v>55</v>
      </c>
      <c r="J14" s="34">
        <v>14</v>
      </c>
      <c r="K14" s="34">
        <v>11</v>
      </c>
      <c r="L14" s="34">
        <v>289</v>
      </c>
      <c r="M14" s="34">
        <v>355</v>
      </c>
    </row>
    <row r="15" spans="1:13" ht="15" customHeight="1" x14ac:dyDescent="0.2">
      <c r="A15" s="47">
        <v>2019</v>
      </c>
      <c r="B15" s="34">
        <v>13</v>
      </c>
      <c r="C15" s="32"/>
      <c r="D15" s="47">
        <v>2019</v>
      </c>
      <c r="E15" s="34">
        <v>62</v>
      </c>
      <c r="F15" s="34">
        <v>33</v>
      </c>
      <c r="G15" s="48">
        <v>31</v>
      </c>
      <c r="H15" s="34">
        <v>91</v>
      </c>
      <c r="I15" s="34">
        <v>55</v>
      </c>
      <c r="J15" s="34">
        <v>14</v>
      </c>
      <c r="K15" s="34">
        <v>11</v>
      </c>
      <c r="L15" s="34">
        <v>297</v>
      </c>
      <c r="M15" s="34">
        <v>355</v>
      </c>
    </row>
    <row r="16" spans="1:13" ht="15" customHeight="1" x14ac:dyDescent="0.2">
      <c r="A16" s="47">
        <v>2020</v>
      </c>
      <c r="B16" s="34">
        <v>12</v>
      </c>
      <c r="C16" s="32"/>
      <c r="D16" s="47">
        <v>2020</v>
      </c>
      <c r="E16" s="6">
        <v>63</v>
      </c>
      <c r="F16" s="6">
        <v>33</v>
      </c>
      <c r="G16" s="6">
        <v>30</v>
      </c>
      <c r="H16" s="6">
        <v>94</v>
      </c>
      <c r="I16" s="6">
        <v>56</v>
      </c>
      <c r="J16" s="6">
        <v>14</v>
      </c>
      <c r="K16" s="6">
        <v>11</v>
      </c>
      <c r="L16" s="6">
        <v>301</v>
      </c>
      <c r="M16" s="34">
        <v>355</v>
      </c>
    </row>
    <row r="17" spans="1:13" ht="15" customHeight="1" x14ac:dyDescent="0.2">
      <c r="A17" s="47">
        <v>2021</v>
      </c>
      <c r="B17" s="34">
        <v>10</v>
      </c>
      <c r="C17" s="32"/>
      <c r="D17" s="47">
        <v>2021</v>
      </c>
      <c r="E17" s="34">
        <v>64</v>
      </c>
      <c r="F17" s="34">
        <v>34</v>
      </c>
      <c r="G17" s="48">
        <v>33</v>
      </c>
      <c r="H17" s="34">
        <v>92</v>
      </c>
      <c r="I17" s="34">
        <v>57</v>
      </c>
      <c r="J17" s="34">
        <v>14</v>
      </c>
      <c r="K17" s="34">
        <v>11</v>
      </c>
      <c r="L17" s="34">
        <v>305</v>
      </c>
      <c r="M17" s="34">
        <v>355</v>
      </c>
    </row>
    <row r="18" spans="1:13" ht="15" customHeight="1" x14ac:dyDescent="0.2">
      <c r="A18" s="47">
        <v>2022</v>
      </c>
      <c r="B18" s="34">
        <v>9</v>
      </c>
      <c r="C18" s="32"/>
      <c r="D18" s="47">
        <v>2022</v>
      </c>
      <c r="E18" s="34">
        <v>70</v>
      </c>
      <c r="F18" s="34">
        <v>34</v>
      </c>
      <c r="G18" s="48">
        <v>33</v>
      </c>
      <c r="H18" s="34">
        <v>93</v>
      </c>
      <c r="I18" s="34">
        <v>56</v>
      </c>
      <c r="J18" s="34">
        <v>14</v>
      </c>
      <c r="K18" s="34">
        <v>11</v>
      </c>
      <c r="L18" s="34">
        <v>311</v>
      </c>
      <c r="M18" s="34">
        <v>355</v>
      </c>
    </row>
    <row r="19" spans="1:13" ht="15" customHeight="1" x14ac:dyDescent="0.2">
      <c r="A19" s="47">
        <v>2023</v>
      </c>
      <c r="B19" s="34">
        <v>13</v>
      </c>
      <c r="C19" s="32"/>
      <c r="D19" s="47">
        <v>2023</v>
      </c>
      <c r="E19" s="34">
        <v>72</v>
      </c>
      <c r="F19" s="34">
        <v>35</v>
      </c>
      <c r="G19" s="48">
        <v>32</v>
      </c>
      <c r="H19" s="34">
        <v>95</v>
      </c>
      <c r="I19" s="34">
        <v>55</v>
      </c>
      <c r="J19" s="34">
        <v>14</v>
      </c>
      <c r="K19" s="34">
        <v>11</v>
      </c>
      <c r="L19" s="34">
        <v>314</v>
      </c>
      <c r="M19" s="34">
        <v>355</v>
      </c>
    </row>
    <row r="20" spans="1:13" ht="15" customHeight="1" x14ac:dyDescent="0.2">
      <c r="A20" s="47">
        <v>2024</v>
      </c>
      <c r="B20" s="34">
        <v>11</v>
      </c>
      <c r="C20" s="32"/>
      <c r="D20" s="47">
        <v>2024</v>
      </c>
      <c r="E20" s="34">
        <v>73</v>
      </c>
      <c r="F20" s="34">
        <v>36</v>
      </c>
      <c r="G20" s="48">
        <v>35</v>
      </c>
      <c r="H20" s="34">
        <v>94</v>
      </c>
      <c r="I20" s="34">
        <v>51</v>
      </c>
      <c r="J20" s="34">
        <v>14</v>
      </c>
      <c r="K20" s="34">
        <v>12</v>
      </c>
      <c r="L20" s="34">
        <v>315</v>
      </c>
      <c r="M20" s="34">
        <v>355</v>
      </c>
    </row>
    <row r="21" spans="1:13" ht="15" customHeight="1" x14ac:dyDescent="0.2">
      <c r="A21" s="47">
        <v>2025</v>
      </c>
      <c r="B21" s="34">
        <v>11</v>
      </c>
      <c r="C21" s="32"/>
      <c r="D21" s="47">
        <v>2025</v>
      </c>
      <c r="E21" s="34">
        <v>74</v>
      </c>
      <c r="F21" s="34">
        <v>37</v>
      </c>
      <c r="G21" s="48">
        <v>35</v>
      </c>
      <c r="H21" s="34">
        <v>95</v>
      </c>
      <c r="I21" s="34">
        <v>48</v>
      </c>
      <c r="J21" s="34">
        <v>14</v>
      </c>
      <c r="K21" s="34">
        <v>11</v>
      </c>
      <c r="L21" s="34">
        <v>314</v>
      </c>
      <c r="M21" s="34">
        <v>355</v>
      </c>
    </row>
    <row r="22" spans="1:13" ht="15" customHeight="1" x14ac:dyDescent="0.2">
      <c r="A22" s="47">
        <v>2026</v>
      </c>
      <c r="B22" s="34">
        <v>11</v>
      </c>
      <c r="C22" s="32"/>
      <c r="D22" s="47">
        <v>2026</v>
      </c>
      <c r="E22" s="34">
        <v>74</v>
      </c>
      <c r="F22" s="34">
        <v>38</v>
      </c>
      <c r="G22" s="48">
        <v>36</v>
      </c>
      <c r="H22" s="34">
        <v>96</v>
      </c>
      <c r="I22" s="34">
        <v>46</v>
      </c>
      <c r="J22" s="34">
        <v>14</v>
      </c>
      <c r="K22" s="34">
        <v>11</v>
      </c>
      <c r="L22" s="34">
        <v>315</v>
      </c>
      <c r="M22" s="34">
        <v>355</v>
      </c>
    </row>
    <row r="23" spans="1:13" ht="15" customHeight="1" x14ac:dyDescent="0.2">
      <c r="A23" s="47">
        <v>2027</v>
      </c>
      <c r="B23" s="34">
        <v>12</v>
      </c>
      <c r="C23" s="32"/>
      <c r="D23" s="47">
        <v>2027</v>
      </c>
      <c r="E23" s="34">
        <v>76</v>
      </c>
      <c r="F23" s="34">
        <v>37</v>
      </c>
      <c r="G23" s="48">
        <v>38</v>
      </c>
      <c r="H23" s="34">
        <v>100</v>
      </c>
      <c r="I23" s="34">
        <v>43</v>
      </c>
      <c r="J23" s="34">
        <v>13</v>
      </c>
      <c r="K23" s="34">
        <v>10</v>
      </c>
      <c r="L23" s="34">
        <v>318</v>
      </c>
      <c r="M23" s="34">
        <v>355</v>
      </c>
    </row>
    <row r="24" spans="1:13" ht="15" customHeight="1" x14ac:dyDescent="0.2">
      <c r="A24" s="47">
        <v>2028</v>
      </c>
      <c r="B24" s="34">
        <v>11</v>
      </c>
      <c r="C24" s="32"/>
      <c r="D24" s="47">
        <v>2028</v>
      </c>
      <c r="E24" s="34">
        <v>76</v>
      </c>
      <c r="F24" s="34">
        <v>38</v>
      </c>
      <c r="G24" s="48">
        <v>41</v>
      </c>
      <c r="H24" s="34">
        <v>102</v>
      </c>
      <c r="I24" s="34">
        <v>42</v>
      </c>
      <c r="J24" s="34">
        <v>13</v>
      </c>
      <c r="K24" s="34">
        <v>11</v>
      </c>
      <c r="L24" s="34">
        <v>327</v>
      </c>
      <c r="M24" s="34">
        <v>355</v>
      </c>
    </row>
    <row r="25" spans="1:13" ht="15" customHeight="1" x14ac:dyDescent="0.2">
      <c r="A25" s="47">
        <v>2029</v>
      </c>
      <c r="B25" s="34">
        <v>11</v>
      </c>
      <c r="C25" s="32"/>
      <c r="D25" s="47">
        <v>2029</v>
      </c>
      <c r="E25" s="34">
        <v>76</v>
      </c>
      <c r="F25" s="34">
        <v>36</v>
      </c>
      <c r="G25" s="48">
        <v>43</v>
      </c>
      <c r="H25" s="34">
        <v>104</v>
      </c>
      <c r="I25" s="34">
        <v>44</v>
      </c>
      <c r="J25" s="34">
        <v>12</v>
      </c>
      <c r="K25" s="34">
        <v>11</v>
      </c>
      <c r="L25" s="34">
        <v>331</v>
      </c>
      <c r="M25" s="34">
        <v>355</v>
      </c>
    </row>
    <row r="26" spans="1:13" ht="15" customHeight="1" x14ac:dyDescent="0.2">
      <c r="A26" s="47">
        <v>2030</v>
      </c>
      <c r="B26" s="34">
        <v>10</v>
      </c>
      <c r="C26" s="32"/>
      <c r="D26" s="47">
        <v>2030</v>
      </c>
      <c r="E26" s="34">
        <v>76</v>
      </c>
      <c r="F26" s="34">
        <v>36</v>
      </c>
      <c r="G26" s="48">
        <v>45</v>
      </c>
      <c r="H26" s="34">
        <v>107</v>
      </c>
      <c r="I26" s="34">
        <v>46</v>
      </c>
      <c r="J26" s="34">
        <v>11</v>
      </c>
      <c r="K26" s="34">
        <v>11</v>
      </c>
      <c r="L26" s="34">
        <v>337</v>
      </c>
      <c r="M26" s="34">
        <v>355</v>
      </c>
    </row>
    <row r="27" spans="1:13" ht="15" customHeight="1" x14ac:dyDescent="0.2">
      <c r="A27" s="47">
        <v>2031</v>
      </c>
      <c r="B27" s="34">
        <v>13</v>
      </c>
      <c r="C27" s="32"/>
      <c r="D27" s="47">
        <v>2031</v>
      </c>
      <c r="E27" s="34">
        <v>75</v>
      </c>
      <c r="F27" s="34">
        <v>36</v>
      </c>
      <c r="G27" s="48">
        <v>47</v>
      </c>
      <c r="H27" s="34">
        <v>110</v>
      </c>
      <c r="I27" s="34">
        <v>48</v>
      </c>
      <c r="J27" s="34">
        <v>11</v>
      </c>
      <c r="K27" s="34">
        <v>11</v>
      </c>
      <c r="L27" s="34">
        <v>343</v>
      </c>
      <c r="M27" s="34">
        <v>355</v>
      </c>
    </row>
    <row r="28" spans="1:13" ht="15" customHeight="1" x14ac:dyDescent="0.2">
      <c r="A28" s="47">
        <v>2032</v>
      </c>
      <c r="B28" s="34">
        <v>12</v>
      </c>
      <c r="C28" s="32"/>
      <c r="D28" s="47">
        <v>2032</v>
      </c>
      <c r="E28" s="34">
        <v>76</v>
      </c>
      <c r="F28" s="34">
        <v>36</v>
      </c>
      <c r="G28" s="48">
        <v>49</v>
      </c>
      <c r="H28" s="34">
        <v>112</v>
      </c>
      <c r="I28" s="34">
        <v>49</v>
      </c>
      <c r="J28" s="34">
        <v>11</v>
      </c>
      <c r="K28" s="34">
        <v>11</v>
      </c>
      <c r="L28" s="34">
        <v>349</v>
      </c>
      <c r="M28" s="34">
        <v>355</v>
      </c>
    </row>
    <row r="29" spans="1:13" ht="15" customHeight="1" x14ac:dyDescent="0.2">
      <c r="A29" s="47">
        <v>2033</v>
      </c>
      <c r="B29" s="34">
        <v>12</v>
      </c>
      <c r="C29" s="32"/>
      <c r="D29" s="47">
        <v>2033</v>
      </c>
      <c r="E29" s="34">
        <v>76</v>
      </c>
      <c r="F29" s="34">
        <v>38</v>
      </c>
      <c r="G29" s="48">
        <v>50</v>
      </c>
      <c r="H29" s="34">
        <v>115</v>
      </c>
      <c r="I29" s="34">
        <v>51</v>
      </c>
      <c r="J29" s="34">
        <v>11</v>
      </c>
      <c r="K29" s="34">
        <v>11</v>
      </c>
      <c r="L29" s="34">
        <v>357</v>
      </c>
      <c r="M29" s="34">
        <v>355</v>
      </c>
    </row>
    <row r="30" spans="1:13" ht="15" customHeight="1" x14ac:dyDescent="0.2">
      <c r="A30" s="47">
        <v>2034</v>
      </c>
      <c r="B30" s="34">
        <v>11</v>
      </c>
      <c r="C30" s="32"/>
      <c r="D30" s="47">
        <v>2034</v>
      </c>
      <c r="E30" s="34">
        <v>76</v>
      </c>
      <c r="F30" s="34">
        <v>36</v>
      </c>
      <c r="G30" s="48">
        <v>52</v>
      </c>
      <c r="H30" s="34">
        <v>117</v>
      </c>
      <c r="I30" s="34">
        <v>53</v>
      </c>
      <c r="J30" s="34">
        <v>11</v>
      </c>
      <c r="K30" s="34">
        <v>11</v>
      </c>
      <c r="L30" s="34">
        <v>361</v>
      </c>
      <c r="M30" s="34">
        <v>355</v>
      </c>
    </row>
    <row r="31" spans="1:13" ht="15" customHeight="1" x14ac:dyDescent="0.2">
      <c r="A31" s="47">
        <v>2035</v>
      </c>
      <c r="B31" s="34">
        <v>9</v>
      </c>
      <c r="C31" s="32"/>
      <c r="D31" s="47">
        <v>2035</v>
      </c>
      <c r="E31" s="34">
        <v>77</v>
      </c>
      <c r="F31" s="34">
        <v>34</v>
      </c>
      <c r="G31" s="48">
        <v>55</v>
      </c>
      <c r="H31" s="34">
        <v>114</v>
      </c>
      <c r="I31" s="34">
        <v>54</v>
      </c>
      <c r="J31" s="34">
        <v>11</v>
      </c>
      <c r="K31" s="34">
        <v>11</v>
      </c>
      <c r="L31" s="34">
        <v>361</v>
      </c>
      <c r="M31" s="34">
        <v>355</v>
      </c>
    </row>
    <row r="32" spans="1:13" ht="15" customHeight="1" x14ac:dyDescent="0.2">
      <c r="A32" s="47">
        <v>2036</v>
      </c>
      <c r="B32" s="34">
        <v>8</v>
      </c>
      <c r="C32" s="32"/>
      <c r="D32" s="47">
        <v>2036</v>
      </c>
      <c r="E32" s="34">
        <v>77</v>
      </c>
      <c r="F32" s="34">
        <v>35</v>
      </c>
      <c r="G32" s="48">
        <v>57</v>
      </c>
      <c r="H32" s="34">
        <v>109</v>
      </c>
      <c r="I32" s="34">
        <v>56</v>
      </c>
      <c r="J32" s="34">
        <v>11</v>
      </c>
      <c r="K32" s="34">
        <v>11</v>
      </c>
      <c r="L32" s="34">
        <v>361</v>
      </c>
      <c r="M32" s="34">
        <v>355</v>
      </c>
    </row>
    <row r="33" spans="1:13" ht="15" customHeight="1" x14ac:dyDescent="0.2">
      <c r="A33" s="47">
        <v>2037</v>
      </c>
      <c r="B33" s="34">
        <v>7</v>
      </c>
      <c r="C33" s="32"/>
      <c r="D33" s="47">
        <v>2037</v>
      </c>
      <c r="E33" s="34">
        <v>77</v>
      </c>
      <c r="F33" s="34">
        <v>35</v>
      </c>
      <c r="G33" s="48">
        <v>58</v>
      </c>
      <c r="H33" s="34">
        <v>107</v>
      </c>
      <c r="I33" s="34">
        <v>58</v>
      </c>
      <c r="J33" s="34">
        <v>10</v>
      </c>
      <c r="K33" s="34">
        <v>11</v>
      </c>
      <c r="L33" s="34">
        <v>360</v>
      </c>
      <c r="M33" s="34">
        <v>355</v>
      </c>
    </row>
    <row r="34" spans="1:13" ht="15" customHeight="1" x14ac:dyDescent="0.2">
      <c r="A34" s="47">
        <v>2038</v>
      </c>
      <c r="B34" s="34">
        <v>7</v>
      </c>
      <c r="C34" s="32"/>
      <c r="D34" s="47">
        <v>2038</v>
      </c>
      <c r="E34" s="34">
        <v>76</v>
      </c>
      <c r="F34" s="34">
        <v>35</v>
      </c>
      <c r="G34" s="48">
        <v>59</v>
      </c>
      <c r="H34" s="34">
        <v>108</v>
      </c>
      <c r="I34" s="34">
        <v>57</v>
      </c>
      <c r="J34" s="34">
        <v>10</v>
      </c>
      <c r="K34" s="34">
        <v>11</v>
      </c>
      <c r="L34" s="34">
        <v>357</v>
      </c>
      <c r="M34" s="34">
        <v>355</v>
      </c>
    </row>
    <row r="35" spans="1:13" ht="15" customHeight="1" x14ac:dyDescent="0.2">
      <c r="A35" s="47">
        <v>2039</v>
      </c>
      <c r="B35" s="34">
        <v>8</v>
      </c>
      <c r="C35" s="32"/>
      <c r="D35" s="47">
        <v>2039</v>
      </c>
      <c r="E35" s="34">
        <v>74</v>
      </c>
      <c r="F35" s="34">
        <v>37</v>
      </c>
      <c r="G35" s="48">
        <v>61</v>
      </c>
      <c r="H35" s="34">
        <v>105</v>
      </c>
      <c r="I35" s="34">
        <v>58</v>
      </c>
      <c r="J35" s="34">
        <v>10</v>
      </c>
      <c r="K35" s="34">
        <v>11</v>
      </c>
      <c r="L35" s="34">
        <v>356</v>
      </c>
      <c r="M35" s="34">
        <v>355</v>
      </c>
    </row>
    <row r="36" spans="1:13" ht="15" customHeight="1" x14ac:dyDescent="0.2">
      <c r="A36" s="47">
        <v>2040</v>
      </c>
      <c r="B36" s="34">
        <v>8</v>
      </c>
      <c r="C36" s="32"/>
      <c r="D36" s="47">
        <v>2040</v>
      </c>
      <c r="E36" s="34">
        <v>73</v>
      </c>
      <c r="F36" s="34">
        <v>37</v>
      </c>
      <c r="G36" s="48">
        <v>62</v>
      </c>
      <c r="H36" s="34">
        <v>105</v>
      </c>
      <c r="I36" s="34">
        <v>59</v>
      </c>
      <c r="J36" s="34">
        <v>10</v>
      </c>
      <c r="K36" s="34">
        <v>10</v>
      </c>
      <c r="L36" s="34">
        <v>356</v>
      </c>
      <c r="M36" s="34">
        <v>355</v>
      </c>
    </row>
    <row r="37" spans="1:13" ht="15" customHeight="1" x14ac:dyDescent="0.2">
      <c r="A37" s="47">
        <v>2041</v>
      </c>
      <c r="B37" s="34">
        <v>8</v>
      </c>
      <c r="C37" s="32"/>
      <c r="D37" s="47">
        <v>2041</v>
      </c>
      <c r="E37" s="34">
        <v>73</v>
      </c>
      <c r="F37" s="34">
        <v>37</v>
      </c>
      <c r="G37" s="48">
        <v>61</v>
      </c>
      <c r="H37" s="34">
        <v>104</v>
      </c>
      <c r="I37" s="34">
        <v>59</v>
      </c>
      <c r="J37" s="34">
        <v>11</v>
      </c>
      <c r="K37" s="34">
        <v>11</v>
      </c>
      <c r="L37" s="34">
        <v>356</v>
      </c>
      <c r="M37" s="34">
        <v>355</v>
      </c>
    </row>
    <row r="38" spans="1:13" ht="15" customHeight="1" x14ac:dyDescent="0.2">
      <c r="A38" s="47">
        <v>2042</v>
      </c>
      <c r="B38" s="34">
        <v>8</v>
      </c>
      <c r="C38" s="32"/>
      <c r="D38" s="47">
        <v>2042</v>
      </c>
      <c r="E38" s="34">
        <v>71</v>
      </c>
      <c r="F38" s="34">
        <v>36</v>
      </c>
      <c r="G38" s="48">
        <v>60</v>
      </c>
      <c r="H38" s="34">
        <v>106</v>
      </c>
      <c r="I38" s="34">
        <v>61</v>
      </c>
      <c r="J38" s="34">
        <v>12</v>
      </c>
      <c r="K38" s="34">
        <v>10</v>
      </c>
      <c r="L38" s="34">
        <v>356</v>
      </c>
      <c r="M38" s="34">
        <v>355</v>
      </c>
    </row>
    <row r="39" spans="1:13" ht="15" customHeight="1" x14ac:dyDescent="0.2">
      <c r="A39" s="47">
        <v>2043</v>
      </c>
      <c r="B39" s="34">
        <v>8</v>
      </c>
      <c r="C39" s="32"/>
      <c r="D39" s="47">
        <v>2043</v>
      </c>
      <c r="E39" s="34">
        <v>71</v>
      </c>
      <c r="F39" s="34">
        <v>36</v>
      </c>
      <c r="G39" s="48">
        <v>57</v>
      </c>
      <c r="H39" s="34">
        <v>108</v>
      </c>
      <c r="I39" s="34">
        <v>62</v>
      </c>
      <c r="J39" s="34">
        <v>12</v>
      </c>
      <c r="K39" s="34">
        <v>10</v>
      </c>
      <c r="L39" s="34">
        <v>356</v>
      </c>
      <c r="M39" s="34">
        <v>355</v>
      </c>
    </row>
    <row r="40" spans="1:13" ht="15" customHeight="1" x14ac:dyDescent="0.2">
      <c r="A40" s="47">
        <v>2044</v>
      </c>
      <c r="B40" s="34">
        <v>8</v>
      </c>
      <c r="C40" s="32"/>
      <c r="D40" s="47">
        <v>2044</v>
      </c>
      <c r="E40" s="34">
        <v>71</v>
      </c>
      <c r="F40" s="34">
        <v>36</v>
      </c>
      <c r="G40" s="48">
        <v>55</v>
      </c>
      <c r="H40" s="34">
        <v>109</v>
      </c>
      <c r="I40" s="34">
        <v>63</v>
      </c>
      <c r="J40" s="34">
        <v>12</v>
      </c>
      <c r="K40" s="34">
        <v>10</v>
      </c>
      <c r="L40" s="34">
        <v>356</v>
      </c>
      <c r="M40" s="34">
        <v>355</v>
      </c>
    </row>
    <row r="41" spans="1:13" ht="15" customHeight="1" x14ac:dyDescent="0.2">
      <c r="A41" s="47">
        <v>2045</v>
      </c>
      <c r="B41" s="34">
        <v>12</v>
      </c>
      <c r="C41" s="32"/>
      <c r="D41" s="47">
        <v>2045</v>
      </c>
      <c r="E41" s="34">
        <v>71</v>
      </c>
      <c r="F41" s="34">
        <v>36</v>
      </c>
      <c r="G41" s="48">
        <v>55</v>
      </c>
      <c r="H41" s="34">
        <v>107</v>
      </c>
      <c r="I41" s="34">
        <v>64</v>
      </c>
      <c r="J41" s="34">
        <v>12</v>
      </c>
      <c r="K41" s="34">
        <v>11</v>
      </c>
      <c r="L41" s="34">
        <v>356</v>
      </c>
      <c r="M41" s="34">
        <v>355</v>
      </c>
    </row>
    <row r="42" spans="1:13" ht="15" customHeight="1" x14ac:dyDescent="0.2">
      <c r="A42" s="47">
        <v>2046</v>
      </c>
      <c r="B42" s="34">
        <v>9</v>
      </c>
      <c r="C42" s="32"/>
      <c r="D42" s="47">
        <v>2046</v>
      </c>
      <c r="E42" s="34">
        <v>71</v>
      </c>
      <c r="F42" s="34">
        <v>37</v>
      </c>
      <c r="G42" s="48">
        <v>54</v>
      </c>
      <c r="H42" s="34">
        <v>106</v>
      </c>
      <c r="I42" s="34">
        <v>66</v>
      </c>
      <c r="J42" s="34">
        <v>12</v>
      </c>
      <c r="K42" s="34">
        <v>10</v>
      </c>
      <c r="L42" s="34">
        <v>356</v>
      </c>
      <c r="M42" s="34">
        <v>355</v>
      </c>
    </row>
    <row r="43" spans="1:13" ht="15" customHeight="1" x14ac:dyDescent="0.2">
      <c r="A43" s="47">
        <v>2047</v>
      </c>
      <c r="B43" s="34">
        <v>10</v>
      </c>
      <c r="C43" s="32"/>
      <c r="D43" s="47">
        <v>2047</v>
      </c>
      <c r="E43" s="34">
        <v>71</v>
      </c>
      <c r="F43" s="34">
        <v>35</v>
      </c>
      <c r="G43" s="48">
        <v>54</v>
      </c>
      <c r="H43" s="34">
        <v>107</v>
      </c>
      <c r="I43" s="34">
        <v>67</v>
      </c>
      <c r="J43" s="34">
        <v>12</v>
      </c>
      <c r="K43" s="34">
        <v>10</v>
      </c>
      <c r="L43" s="34">
        <v>356</v>
      </c>
      <c r="M43" s="34">
        <v>355</v>
      </c>
    </row>
    <row r="44" spans="1:13" ht="15" customHeight="1" x14ac:dyDescent="0.2">
      <c r="A44" s="47">
        <v>2048</v>
      </c>
      <c r="B44" s="34">
        <v>12</v>
      </c>
      <c r="C44" s="32"/>
      <c r="D44" s="47">
        <v>2048</v>
      </c>
      <c r="E44" s="34">
        <v>71</v>
      </c>
      <c r="F44" s="34">
        <v>35</v>
      </c>
      <c r="G44" s="48">
        <v>51</v>
      </c>
      <c r="H44" s="34">
        <v>109</v>
      </c>
      <c r="I44" s="34">
        <v>68</v>
      </c>
      <c r="J44" s="34">
        <v>12</v>
      </c>
      <c r="K44" s="34">
        <v>9</v>
      </c>
      <c r="L44" s="34">
        <v>355</v>
      </c>
      <c r="M44" s="34">
        <v>355</v>
      </c>
    </row>
    <row r="45" spans="1:13" ht="15" customHeight="1" x14ac:dyDescent="0.2">
      <c r="A45" s="49">
        <v>2049</v>
      </c>
      <c r="B45" s="99">
        <v>13</v>
      </c>
      <c r="C45" s="50"/>
      <c r="D45" s="49">
        <v>2049</v>
      </c>
      <c r="E45" s="35">
        <v>70</v>
      </c>
      <c r="F45" s="35">
        <v>35</v>
      </c>
      <c r="G45" s="51">
        <v>50</v>
      </c>
      <c r="H45" s="35">
        <v>108</v>
      </c>
      <c r="I45" s="35">
        <v>69</v>
      </c>
      <c r="J45" s="35">
        <v>12</v>
      </c>
      <c r="K45" s="35">
        <v>10</v>
      </c>
      <c r="L45" s="35">
        <v>354</v>
      </c>
      <c r="M45" s="35">
        <v>355</v>
      </c>
    </row>
    <row r="46" spans="1:13" ht="15" customHeight="1" x14ac:dyDescent="0.2">
      <c r="A46" s="97"/>
      <c r="B46" s="97"/>
      <c r="C46" s="97"/>
      <c r="D46" s="97"/>
      <c r="E46" s="97"/>
    </row>
    <row r="47" spans="1:13" ht="15" customHeight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5"/>
      <c r="M47" s="1"/>
    </row>
    <row r="48" spans="1:13" ht="15" customHeight="1" x14ac:dyDescent="0.2">
      <c r="A48" s="19" t="s">
        <v>3</v>
      </c>
      <c r="B48" s="12"/>
      <c r="C48" s="12"/>
      <c r="D48" s="12"/>
      <c r="E48" s="12"/>
      <c r="F48" s="12"/>
      <c r="G48" s="12"/>
      <c r="H48" s="12"/>
      <c r="I48" s="12"/>
      <c r="J48" s="12"/>
      <c r="K48" s="11"/>
      <c r="L48" s="5"/>
      <c r="M48" s="1"/>
    </row>
    <row r="50" spans="1:1" ht="15" customHeight="1" x14ac:dyDescent="0.2">
      <c r="A50" s="87"/>
    </row>
  </sheetData>
  <mergeCells count="6">
    <mergeCell ref="A2:E2"/>
    <mergeCell ref="A7:B7"/>
    <mergeCell ref="D7:M7"/>
    <mergeCell ref="A8:B8"/>
    <mergeCell ref="D8:M8"/>
    <mergeCell ref="A5:M5"/>
  </mergeCells>
  <hyperlinks>
    <hyperlink ref="A48" location="Contents!A1" display="&lt;-- 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5"/>
  <sheetViews>
    <sheetView zoomScaleNormal="100" workbookViewId="0"/>
  </sheetViews>
  <sheetFormatPr defaultColWidth="11" defaultRowHeight="14.25" x14ac:dyDescent="0.2"/>
  <cols>
    <col min="1" max="1" width="8.875" customWidth="1"/>
    <col min="2" max="4" width="11.125" customWidth="1"/>
    <col min="5" max="5" width="3.875" customWidth="1"/>
    <col min="6" max="8" width="10.625" customWidth="1"/>
    <col min="9" max="9" width="3.875" customWidth="1"/>
    <col min="10" max="10" width="11.125" customWidth="1"/>
    <col min="11" max="12" width="9.375" customWidth="1"/>
    <col min="13" max="13" width="9.5" customWidth="1"/>
    <col min="14" max="16" width="9.625" customWidth="1"/>
    <col min="17" max="17" width="3.875" customWidth="1"/>
    <col min="18" max="18" width="11.875" customWidth="1"/>
    <col min="19" max="19" width="10.625" customWidth="1"/>
    <col min="20" max="20" width="9.875" customWidth="1"/>
    <col min="21" max="23" width="10.625" customWidth="1"/>
    <col min="24" max="24" width="3.875" customWidth="1"/>
    <col min="25" max="25" width="19.875" customWidth="1"/>
    <col min="26" max="30" width="12.625" customWidth="1"/>
    <col min="31" max="31" width="10.875" style="61"/>
  </cols>
  <sheetData>
    <row r="1" spans="1:31" s="1" customFormat="1" ht="15" customHeight="1" x14ac:dyDescent="0.2">
      <c r="A1" s="16" t="s">
        <v>135</v>
      </c>
    </row>
    <row r="2" spans="1:31" s="1" customFormat="1" ht="15" customHeight="1" x14ac:dyDescent="0.2">
      <c r="A2" s="138" t="s">
        <v>98</v>
      </c>
      <c r="B2" s="139"/>
      <c r="C2" s="139"/>
      <c r="D2" s="139"/>
      <c r="E2" s="139"/>
    </row>
    <row r="3" spans="1:31" ht="15" customHeight="1" x14ac:dyDescent="0.2">
      <c r="A3" s="90"/>
      <c r="B3" s="5"/>
      <c r="C3" s="5"/>
      <c r="D3" s="5"/>
      <c r="E3" s="5"/>
      <c r="F3" s="6"/>
      <c r="G3" s="6"/>
      <c r="H3" s="6"/>
      <c r="I3" s="6"/>
      <c r="J3" s="6"/>
      <c r="K3" s="6"/>
      <c r="L3" s="6"/>
    </row>
    <row r="4" spans="1:31" ht="15" customHeight="1" x14ac:dyDescent="0.2">
      <c r="A4" s="90"/>
      <c r="B4" s="5"/>
      <c r="C4" s="5"/>
      <c r="D4" s="5"/>
      <c r="E4" s="5"/>
      <c r="F4" s="6"/>
      <c r="G4" s="6"/>
      <c r="H4" s="6"/>
      <c r="I4" s="6"/>
      <c r="J4" s="6"/>
      <c r="K4" s="6"/>
      <c r="L4" s="6"/>
    </row>
    <row r="5" spans="1:31" ht="30" customHeight="1" x14ac:dyDescent="0.25">
      <c r="A5" s="141" t="s">
        <v>103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</row>
    <row r="6" spans="1:31" ht="15" customHeight="1" x14ac:dyDescent="0.2">
      <c r="A6" s="36" t="s">
        <v>1</v>
      </c>
      <c r="B6" s="77"/>
      <c r="C6" s="77"/>
      <c r="D6" s="77"/>
      <c r="E6" s="77"/>
      <c r="F6" s="78"/>
      <c r="G6" s="78"/>
      <c r="H6" s="78"/>
      <c r="I6" s="78"/>
      <c r="J6" s="78"/>
      <c r="K6" s="78"/>
      <c r="L6" s="78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</row>
    <row r="7" spans="1:31" s="53" customFormat="1" ht="15" customHeight="1" x14ac:dyDescent="0.25">
      <c r="A7" s="62"/>
      <c r="B7" s="142" t="s">
        <v>15</v>
      </c>
      <c r="C7" s="145"/>
      <c r="D7" s="145"/>
      <c r="E7" s="62"/>
      <c r="F7" s="145" t="s">
        <v>23</v>
      </c>
      <c r="G7" s="145"/>
      <c r="H7" s="145"/>
      <c r="I7" s="62"/>
      <c r="J7" s="142" t="s">
        <v>20</v>
      </c>
      <c r="K7" s="145"/>
      <c r="L7" s="145"/>
      <c r="M7" s="145"/>
      <c r="N7" s="145"/>
      <c r="O7" s="145"/>
      <c r="P7" s="145"/>
      <c r="Q7" s="63"/>
      <c r="R7" s="142" t="s">
        <v>12</v>
      </c>
      <c r="S7" s="142"/>
      <c r="T7" s="142"/>
      <c r="U7" s="142"/>
      <c r="V7" s="142"/>
      <c r="W7" s="142"/>
      <c r="X7" s="52"/>
      <c r="Y7" s="142" t="s">
        <v>11</v>
      </c>
      <c r="Z7" s="142"/>
      <c r="AA7" s="142"/>
      <c r="AB7" s="142"/>
      <c r="AC7" s="146"/>
      <c r="AD7" s="64"/>
      <c r="AE7" s="64"/>
    </row>
    <row r="8" spans="1:31" s="32" customFormat="1" ht="15" customHeight="1" x14ac:dyDescent="0.2">
      <c r="A8" s="35"/>
      <c r="B8" s="143" t="s">
        <v>8</v>
      </c>
      <c r="C8" s="143"/>
      <c r="D8" s="143"/>
      <c r="E8" s="35"/>
      <c r="F8" s="143" t="s">
        <v>114</v>
      </c>
      <c r="G8" s="143"/>
      <c r="H8" s="143"/>
      <c r="I8" s="59"/>
      <c r="J8" s="143" t="s">
        <v>115</v>
      </c>
      <c r="K8" s="143"/>
      <c r="L8" s="143"/>
      <c r="M8" s="143"/>
      <c r="N8" s="143"/>
      <c r="O8" s="143"/>
      <c r="P8" s="143"/>
      <c r="Q8" s="35"/>
      <c r="R8" s="143" t="s">
        <v>116</v>
      </c>
      <c r="S8" s="143"/>
      <c r="T8" s="143"/>
      <c r="U8" s="143"/>
      <c r="V8" s="143"/>
      <c r="W8" s="143"/>
      <c r="Y8" s="143" t="s">
        <v>9</v>
      </c>
      <c r="Z8" s="143"/>
      <c r="AA8" s="143"/>
      <c r="AB8" s="143"/>
      <c r="AC8" s="147"/>
      <c r="AD8" s="60"/>
      <c r="AE8" s="60"/>
    </row>
    <row r="9" spans="1:31" s="32" customFormat="1" ht="60" customHeight="1" x14ac:dyDescent="0.2">
      <c r="A9" s="111"/>
      <c r="B9" s="31" t="s">
        <v>24</v>
      </c>
      <c r="C9" s="31" t="s">
        <v>25</v>
      </c>
      <c r="D9" s="31" t="s">
        <v>26</v>
      </c>
      <c r="E9" s="31"/>
      <c r="F9" s="31" t="s">
        <v>27</v>
      </c>
      <c r="G9" s="31" t="s">
        <v>28</v>
      </c>
      <c r="H9" s="31" t="s">
        <v>26</v>
      </c>
      <c r="I9" s="112"/>
      <c r="J9" s="31" t="s">
        <v>121</v>
      </c>
      <c r="K9" s="31" t="s">
        <v>29</v>
      </c>
      <c r="L9" s="31" t="s">
        <v>30</v>
      </c>
      <c r="M9" s="31" t="s">
        <v>118</v>
      </c>
      <c r="N9" s="31" t="s">
        <v>31</v>
      </c>
      <c r="O9" s="31" t="s">
        <v>32</v>
      </c>
      <c r="P9" s="31" t="s">
        <v>33</v>
      </c>
      <c r="Q9" s="31"/>
      <c r="R9" s="31" t="s">
        <v>34</v>
      </c>
      <c r="S9" s="31" t="s">
        <v>119</v>
      </c>
      <c r="T9" s="31" t="s">
        <v>35</v>
      </c>
      <c r="U9" s="31" t="s">
        <v>120</v>
      </c>
      <c r="V9" s="31" t="s">
        <v>36</v>
      </c>
      <c r="W9" s="31" t="s">
        <v>117</v>
      </c>
      <c r="X9" s="113"/>
      <c r="Y9" s="31" t="s">
        <v>37</v>
      </c>
      <c r="Z9" s="31" t="s">
        <v>38</v>
      </c>
      <c r="AA9" s="31" t="s">
        <v>39</v>
      </c>
      <c r="AB9" s="31" t="s">
        <v>40</v>
      </c>
      <c r="AC9" s="114" t="s">
        <v>41</v>
      </c>
      <c r="AD9" s="114" t="s">
        <v>42</v>
      </c>
      <c r="AE9" s="115"/>
    </row>
    <row r="10" spans="1:31" s="32" customFormat="1" ht="15" customHeight="1" x14ac:dyDescent="0.2">
      <c r="A10" s="47">
        <v>2019</v>
      </c>
      <c r="B10" s="34">
        <v>10</v>
      </c>
      <c r="C10" s="34">
        <v>1</v>
      </c>
      <c r="D10" s="34">
        <v>12</v>
      </c>
      <c r="E10" s="34"/>
      <c r="F10" s="34">
        <v>14</v>
      </c>
      <c r="G10" s="34">
        <v>0</v>
      </c>
      <c r="H10" s="34">
        <v>12</v>
      </c>
      <c r="I10" s="47"/>
      <c r="J10" s="34">
        <v>30</v>
      </c>
      <c r="K10" s="34">
        <v>3</v>
      </c>
      <c r="L10" s="34">
        <v>18</v>
      </c>
      <c r="M10" s="34">
        <v>0</v>
      </c>
      <c r="N10" s="34">
        <v>0</v>
      </c>
      <c r="O10" s="34">
        <v>51</v>
      </c>
      <c r="P10" s="34">
        <v>66</v>
      </c>
      <c r="Q10" s="34"/>
      <c r="R10" s="34">
        <v>22</v>
      </c>
      <c r="S10" s="34">
        <v>68</v>
      </c>
      <c r="T10" s="34">
        <v>1</v>
      </c>
      <c r="U10" s="34">
        <v>0</v>
      </c>
      <c r="V10" s="34">
        <v>0</v>
      </c>
      <c r="W10" s="34">
        <v>104</v>
      </c>
      <c r="Y10" s="34">
        <v>8</v>
      </c>
      <c r="Z10" s="34">
        <v>12</v>
      </c>
      <c r="AA10" s="34">
        <v>11</v>
      </c>
      <c r="AB10" s="34">
        <v>2</v>
      </c>
      <c r="AC10" s="59">
        <v>0</v>
      </c>
      <c r="AD10" s="59">
        <v>38</v>
      </c>
      <c r="AE10" s="59"/>
    </row>
    <row r="11" spans="1:31" s="32" customFormat="1" ht="15" customHeight="1" x14ac:dyDescent="0.2">
      <c r="A11" s="47">
        <f t="shared" ref="A11:A38" si="0">A10+1</f>
        <v>2020</v>
      </c>
      <c r="B11" s="34">
        <v>10</v>
      </c>
      <c r="C11" s="34">
        <v>1</v>
      </c>
      <c r="D11" s="34">
        <v>12</v>
      </c>
      <c r="E11" s="34"/>
      <c r="F11" s="34">
        <v>14</v>
      </c>
      <c r="G11" s="34">
        <v>0</v>
      </c>
      <c r="H11" s="34">
        <v>12</v>
      </c>
      <c r="I11" s="47"/>
      <c r="J11" s="34">
        <v>28</v>
      </c>
      <c r="K11" s="34">
        <v>3</v>
      </c>
      <c r="L11" s="34">
        <v>21</v>
      </c>
      <c r="M11" s="34">
        <v>0</v>
      </c>
      <c r="N11" s="34">
        <v>0</v>
      </c>
      <c r="O11" s="34">
        <v>52</v>
      </c>
      <c r="P11" s="34">
        <v>66</v>
      </c>
      <c r="Q11" s="34"/>
      <c r="R11" s="34">
        <v>22</v>
      </c>
      <c r="S11" s="34">
        <v>70</v>
      </c>
      <c r="T11" s="34">
        <v>2</v>
      </c>
      <c r="U11" s="34">
        <v>0</v>
      </c>
      <c r="V11" s="34">
        <v>0</v>
      </c>
      <c r="W11" s="34">
        <v>104</v>
      </c>
      <c r="Y11" s="34">
        <v>8</v>
      </c>
      <c r="Z11" s="34">
        <v>12</v>
      </c>
      <c r="AA11" s="34">
        <v>11</v>
      </c>
      <c r="AB11" s="34">
        <v>2</v>
      </c>
      <c r="AC11" s="59">
        <v>0</v>
      </c>
      <c r="AD11" s="59">
        <v>38</v>
      </c>
      <c r="AE11" s="59"/>
    </row>
    <row r="12" spans="1:31" s="32" customFormat="1" ht="15" customHeight="1" x14ac:dyDescent="0.2">
      <c r="A12" s="47">
        <f t="shared" si="0"/>
        <v>2021</v>
      </c>
      <c r="B12" s="34">
        <v>10</v>
      </c>
      <c r="C12" s="34">
        <v>1</v>
      </c>
      <c r="D12" s="34">
        <v>12</v>
      </c>
      <c r="E12" s="34"/>
      <c r="F12" s="34">
        <v>14</v>
      </c>
      <c r="G12" s="34">
        <v>0</v>
      </c>
      <c r="H12" s="34">
        <v>12</v>
      </c>
      <c r="I12" s="47"/>
      <c r="J12" s="34">
        <v>27</v>
      </c>
      <c r="K12" s="34">
        <v>3</v>
      </c>
      <c r="L12" s="34">
        <v>23</v>
      </c>
      <c r="M12" s="34">
        <v>0</v>
      </c>
      <c r="N12" s="34">
        <v>0</v>
      </c>
      <c r="O12" s="34">
        <v>53</v>
      </c>
      <c r="P12" s="34">
        <v>66</v>
      </c>
      <c r="Q12" s="34"/>
      <c r="R12" s="34">
        <v>18</v>
      </c>
      <c r="S12" s="34">
        <v>72</v>
      </c>
      <c r="T12" s="34">
        <v>2</v>
      </c>
      <c r="U12" s="34">
        <v>0</v>
      </c>
      <c r="V12" s="34">
        <v>0</v>
      </c>
      <c r="W12" s="34">
        <v>104</v>
      </c>
      <c r="Y12" s="34">
        <v>8</v>
      </c>
      <c r="Z12" s="34">
        <v>12</v>
      </c>
      <c r="AA12" s="34">
        <v>12</v>
      </c>
      <c r="AB12" s="34">
        <v>2</v>
      </c>
      <c r="AC12" s="59">
        <v>0</v>
      </c>
      <c r="AD12" s="59">
        <v>38</v>
      </c>
      <c r="AE12" s="59"/>
    </row>
    <row r="13" spans="1:31" s="32" customFormat="1" ht="15" customHeight="1" x14ac:dyDescent="0.2">
      <c r="A13" s="47">
        <f t="shared" si="0"/>
        <v>2022</v>
      </c>
      <c r="B13" s="34">
        <v>10</v>
      </c>
      <c r="C13" s="34">
        <v>1</v>
      </c>
      <c r="D13" s="34">
        <v>12</v>
      </c>
      <c r="E13" s="34"/>
      <c r="F13" s="34">
        <v>14</v>
      </c>
      <c r="G13" s="34">
        <v>0</v>
      </c>
      <c r="H13" s="34">
        <v>12</v>
      </c>
      <c r="I13" s="47"/>
      <c r="J13" s="34">
        <v>24</v>
      </c>
      <c r="K13" s="34">
        <v>3</v>
      </c>
      <c r="L13" s="34">
        <v>25</v>
      </c>
      <c r="M13" s="34">
        <v>0</v>
      </c>
      <c r="N13" s="34">
        <v>0</v>
      </c>
      <c r="O13" s="34">
        <v>52</v>
      </c>
      <c r="P13" s="34">
        <v>66</v>
      </c>
      <c r="Q13" s="34"/>
      <c r="R13" s="34">
        <v>16</v>
      </c>
      <c r="S13" s="34">
        <v>74</v>
      </c>
      <c r="T13" s="34">
        <v>3</v>
      </c>
      <c r="U13" s="34">
        <v>0</v>
      </c>
      <c r="V13" s="34">
        <v>0</v>
      </c>
      <c r="W13" s="34">
        <v>104</v>
      </c>
      <c r="Y13" s="34">
        <v>8</v>
      </c>
      <c r="Z13" s="34">
        <v>12</v>
      </c>
      <c r="AA13" s="34">
        <v>12</v>
      </c>
      <c r="AB13" s="34">
        <v>2</v>
      </c>
      <c r="AC13" s="59">
        <v>0</v>
      </c>
      <c r="AD13" s="59">
        <v>38</v>
      </c>
      <c r="AE13" s="59"/>
    </row>
    <row r="14" spans="1:31" s="32" customFormat="1" x14ac:dyDescent="0.2">
      <c r="A14" s="47">
        <f t="shared" si="0"/>
        <v>2023</v>
      </c>
      <c r="B14" s="34">
        <v>10</v>
      </c>
      <c r="C14" s="34">
        <v>1</v>
      </c>
      <c r="D14" s="34">
        <v>12</v>
      </c>
      <c r="E14" s="34"/>
      <c r="F14" s="34">
        <v>14</v>
      </c>
      <c r="G14" s="34">
        <v>0</v>
      </c>
      <c r="H14" s="34">
        <v>12</v>
      </c>
      <c r="I14" s="47"/>
      <c r="J14" s="34">
        <v>20</v>
      </c>
      <c r="K14" s="34">
        <v>3</v>
      </c>
      <c r="L14" s="34">
        <v>28</v>
      </c>
      <c r="M14" s="34">
        <v>0</v>
      </c>
      <c r="N14" s="34">
        <v>0</v>
      </c>
      <c r="O14" s="34">
        <v>51</v>
      </c>
      <c r="P14" s="34">
        <v>66</v>
      </c>
      <c r="Q14" s="34"/>
      <c r="R14" s="34">
        <v>16</v>
      </c>
      <c r="S14" s="34">
        <v>75</v>
      </c>
      <c r="T14" s="34">
        <v>3</v>
      </c>
      <c r="U14" s="34">
        <v>1</v>
      </c>
      <c r="V14" s="34">
        <v>0</v>
      </c>
      <c r="W14" s="34">
        <v>104</v>
      </c>
      <c r="Y14" s="34">
        <v>8</v>
      </c>
      <c r="Z14" s="34">
        <v>12</v>
      </c>
      <c r="AA14" s="34">
        <v>13</v>
      </c>
      <c r="AB14" s="34">
        <v>2</v>
      </c>
      <c r="AC14" s="59">
        <v>0</v>
      </c>
      <c r="AD14" s="59">
        <v>38</v>
      </c>
      <c r="AE14" s="59"/>
    </row>
    <row r="15" spans="1:31" s="32" customFormat="1" x14ac:dyDescent="0.2">
      <c r="A15" s="47">
        <f t="shared" si="0"/>
        <v>2024</v>
      </c>
      <c r="B15" s="34">
        <v>10</v>
      </c>
      <c r="C15" s="34">
        <v>2</v>
      </c>
      <c r="D15" s="34">
        <v>12</v>
      </c>
      <c r="E15" s="34"/>
      <c r="F15" s="34">
        <v>14</v>
      </c>
      <c r="G15" s="34">
        <v>0</v>
      </c>
      <c r="H15" s="34">
        <v>12</v>
      </c>
      <c r="I15" s="47"/>
      <c r="J15" s="34">
        <v>16</v>
      </c>
      <c r="K15" s="34">
        <v>3</v>
      </c>
      <c r="L15" s="34">
        <v>28</v>
      </c>
      <c r="M15" s="34">
        <v>0</v>
      </c>
      <c r="N15" s="34">
        <v>0</v>
      </c>
      <c r="O15" s="34">
        <v>47</v>
      </c>
      <c r="P15" s="34">
        <v>66</v>
      </c>
      <c r="Q15" s="34"/>
      <c r="R15" s="34">
        <v>14</v>
      </c>
      <c r="S15" s="34">
        <v>75</v>
      </c>
      <c r="T15" s="34">
        <v>3</v>
      </c>
      <c r="U15" s="34">
        <v>2</v>
      </c>
      <c r="V15" s="34">
        <v>0</v>
      </c>
      <c r="W15" s="34">
        <v>104</v>
      </c>
      <c r="Y15" s="34">
        <v>8</v>
      </c>
      <c r="Z15" s="34">
        <v>12</v>
      </c>
      <c r="AA15" s="34">
        <v>13</v>
      </c>
      <c r="AB15" s="34">
        <v>3</v>
      </c>
      <c r="AC15" s="59">
        <v>0</v>
      </c>
      <c r="AD15" s="59">
        <v>38</v>
      </c>
      <c r="AE15" s="59"/>
    </row>
    <row r="16" spans="1:31" s="32" customFormat="1" x14ac:dyDescent="0.2">
      <c r="A16" s="47">
        <f t="shared" si="0"/>
        <v>2025</v>
      </c>
      <c r="B16" s="34">
        <v>9</v>
      </c>
      <c r="C16" s="34">
        <v>2</v>
      </c>
      <c r="D16" s="34">
        <v>12</v>
      </c>
      <c r="E16" s="34"/>
      <c r="F16" s="34">
        <v>14</v>
      </c>
      <c r="G16" s="34">
        <v>0</v>
      </c>
      <c r="H16" s="34">
        <v>12</v>
      </c>
      <c r="I16" s="47"/>
      <c r="J16" s="34">
        <v>12</v>
      </c>
      <c r="K16" s="34">
        <v>3</v>
      </c>
      <c r="L16" s="34">
        <v>28</v>
      </c>
      <c r="M16" s="34">
        <v>1</v>
      </c>
      <c r="N16" s="34">
        <v>0</v>
      </c>
      <c r="O16" s="34">
        <v>44</v>
      </c>
      <c r="P16" s="34">
        <v>66</v>
      </c>
      <c r="Q16" s="34"/>
      <c r="R16" s="34">
        <v>12</v>
      </c>
      <c r="S16" s="34">
        <v>75</v>
      </c>
      <c r="T16" s="34">
        <v>3</v>
      </c>
      <c r="U16" s="34">
        <v>5</v>
      </c>
      <c r="V16" s="34">
        <v>0</v>
      </c>
      <c r="W16" s="34">
        <v>104</v>
      </c>
      <c r="Y16" s="34">
        <v>8</v>
      </c>
      <c r="Z16" s="34">
        <v>12</v>
      </c>
      <c r="AA16" s="34">
        <v>13</v>
      </c>
      <c r="AB16" s="34">
        <v>3</v>
      </c>
      <c r="AC16" s="59">
        <v>1</v>
      </c>
      <c r="AD16" s="59">
        <v>38</v>
      </c>
      <c r="AE16" s="59"/>
    </row>
    <row r="17" spans="1:31" s="32" customFormat="1" x14ac:dyDescent="0.2">
      <c r="A17" s="47">
        <f t="shared" si="0"/>
        <v>2026</v>
      </c>
      <c r="B17" s="34">
        <v>9</v>
      </c>
      <c r="C17" s="34">
        <v>2</v>
      </c>
      <c r="D17" s="34">
        <v>12</v>
      </c>
      <c r="E17" s="34"/>
      <c r="F17" s="34">
        <v>14</v>
      </c>
      <c r="G17" s="34">
        <v>0</v>
      </c>
      <c r="H17" s="34">
        <v>12</v>
      </c>
      <c r="I17" s="47"/>
      <c r="J17" s="34">
        <v>9</v>
      </c>
      <c r="K17" s="34">
        <v>3</v>
      </c>
      <c r="L17" s="34">
        <v>28</v>
      </c>
      <c r="M17" s="34">
        <v>4</v>
      </c>
      <c r="N17" s="34">
        <v>0</v>
      </c>
      <c r="O17" s="34">
        <v>44</v>
      </c>
      <c r="P17" s="34">
        <v>66</v>
      </c>
      <c r="Q17" s="34"/>
      <c r="R17" s="34">
        <v>11</v>
      </c>
      <c r="S17" s="34">
        <v>75</v>
      </c>
      <c r="T17" s="34">
        <v>3</v>
      </c>
      <c r="U17" s="34">
        <v>7</v>
      </c>
      <c r="V17" s="34">
        <v>0</v>
      </c>
      <c r="W17" s="34">
        <v>104</v>
      </c>
      <c r="Y17" s="34">
        <v>8</v>
      </c>
      <c r="Z17" s="34">
        <v>12</v>
      </c>
      <c r="AA17" s="34">
        <v>13</v>
      </c>
      <c r="AB17" s="34">
        <v>3</v>
      </c>
      <c r="AC17" s="59">
        <v>2</v>
      </c>
      <c r="AD17" s="59">
        <v>38</v>
      </c>
      <c r="AE17" s="59"/>
    </row>
    <row r="18" spans="1:31" s="32" customFormat="1" x14ac:dyDescent="0.2">
      <c r="A18" s="47">
        <f t="shared" si="0"/>
        <v>2027</v>
      </c>
      <c r="B18" s="34">
        <v>8</v>
      </c>
      <c r="C18" s="34">
        <v>2</v>
      </c>
      <c r="D18" s="34">
        <v>12</v>
      </c>
      <c r="E18" s="34"/>
      <c r="F18" s="34">
        <v>13</v>
      </c>
      <c r="G18" s="34">
        <v>0</v>
      </c>
      <c r="H18" s="34">
        <v>12</v>
      </c>
      <c r="I18" s="47"/>
      <c r="J18" s="34">
        <v>6</v>
      </c>
      <c r="K18" s="34">
        <v>3</v>
      </c>
      <c r="L18" s="34">
        <v>28</v>
      </c>
      <c r="M18" s="34">
        <v>5</v>
      </c>
      <c r="N18" s="34">
        <v>0</v>
      </c>
      <c r="O18" s="34">
        <v>43</v>
      </c>
      <c r="P18" s="34">
        <v>66</v>
      </c>
      <c r="Q18" s="34"/>
      <c r="R18" s="34">
        <v>10</v>
      </c>
      <c r="S18" s="34">
        <v>75</v>
      </c>
      <c r="T18" s="34">
        <v>3</v>
      </c>
      <c r="U18" s="34">
        <v>12</v>
      </c>
      <c r="V18" s="34">
        <v>0</v>
      </c>
      <c r="W18" s="34">
        <v>104</v>
      </c>
      <c r="Y18" s="34">
        <v>8</v>
      </c>
      <c r="Z18" s="34">
        <v>11</v>
      </c>
      <c r="AA18" s="34">
        <v>13</v>
      </c>
      <c r="AB18" s="34">
        <v>3</v>
      </c>
      <c r="AC18" s="59">
        <v>2</v>
      </c>
      <c r="AD18" s="59">
        <v>38</v>
      </c>
      <c r="AE18" s="59"/>
    </row>
    <row r="19" spans="1:31" s="32" customFormat="1" x14ac:dyDescent="0.2">
      <c r="A19" s="47">
        <f t="shared" si="0"/>
        <v>2028</v>
      </c>
      <c r="B19" s="34">
        <v>8</v>
      </c>
      <c r="C19" s="34">
        <v>3</v>
      </c>
      <c r="D19" s="34">
        <v>12</v>
      </c>
      <c r="E19" s="34"/>
      <c r="F19" s="34">
        <v>12</v>
      </c>
      <c r="G19" s="34">
        <v>1</v>
      </c>
      <c r="H19" s="34">
        <v>12</v>
      </c>
      <c r="I19" s="47"/>
      <c r="J19" s="34">
        <v>3</v>
      </c>
      <c r="K19" s="34">
        <v>3</v>
      </c>
      <c r="L19" s="34">
        <v>28</v>
      </c>
      <c r="M19" s="34">
        <v>8</v>
      </c>
      <c r="N19" s="34">
        <v>0</v>
      </c>
      <c r="O19" s="34">
        <v>46</v>
      </c>
      <c r="P19" s="34">
        <v>66</v>
      </c>
      <c r="Q19" s="34"/>
      <c r="R19" s="34">
        <v>8</v>
      </c>
      <c r="S19" s="34">
        <v>75</v>
      </c>
      <c r="T19" s="34">
        <v>3</v>
      </c>
      <c r="U19" s="34">
        <v>16</v>
      </c>
      <c r="V19" s="34">
        <v>0</v>
      </c>
      <c r="W19" s="34">
        <v>104</v>
      </c>
      <c r="Y19" s="34">
        <v>8</v>
      </c>
      <c r="Z19" s="34">
        <v>11</v>
      </c>
      <c r="AA19" s="34">
        <v>13</v>
      </c>
      <c r="AB19" s="34">
        <v>3</v>
      </c>
      <c r="AC19" s="59">
        <v>3</v>
      </c>
      <c r="AD19" s="59">
        <v>38</v>
      </c>
      <c r="AE19" s="59"/>
    </row>
    <row r="20" spans="1:31" s="32" customFormat="1" x14ac:dyDescent="0.2">
      <c r="A20" s="47">
        <f t="shared" si="0"/>
        <v>2029</v>
      </c>
      <c r="B20" s="34">
        <v>8</v>
      </c>
      <c r="C20" s="34">
        <v>3</v>
      </c>
      <c r="D20" s="34">
        <v>12</v>
      </c>
      <c r="E20" s="34"/>
      <c r="F20" s="34">
        <v>11</v>
      </c>
      <c r="G20" s="34">
        <v>1</v>
      </c>
      <c r="H20" s="34">
        <v>12</v>
      </c>
      <c r="I20" s="47"/>
      <c r="J20" s="34">
        <v>2</v>
      </c>
      <c r="K20" s="34">
        <v>3</v>
      </c>
      <c r="L20" s="34">
        <v>28</v>
      </c>
      <c r="M20" s="34">
        <v>11</v>
      </c>
      <c r="N20" s="34">
        <v>0</v>
      </c>
      <c r="O20" s="34">
        <v>49</v>
      </c>
      <c r="P20" s="34">
        <v>66</v>
      </c>
      <c r="Q20" s="34"/>
      <c r="R20" s="34">
        <v>7</v>
      </c>
      <c r="S20" s="34">
        <v>75</v>
      </c>
      <c r="T20" s="34">
        <v>3</v>
      </c>
      <c r="U20" s="34">
        <v>19</v>
      </c>
      <c r="V20" s="34">
        <v>0</v>
      </c>
      <c r="W20" s="34">
        <v>104</v>
      </c>
      <c r="Y20" s="34">
        <v>7</v>
      </c>
      <c r="Z20" s="34">
        <v>10</v>
      </c>
      <c r="AA20" s="34">
        <v>13</v>
      </c>
      <c r="AB20" s="34">
        <v>3</v>
      </c>
      <c r="AC20" s="59">
        <v>3</v>
      </c>
      <c r="AD20" s="59">
        <v>38</v>
      </c>
      <c r="AE20" s="59"/>
    </row>
    <row r="21" spans="1:31" s="32" customFormat="1" x14ac:dyDescent="0.2">
      <c r="A21" s="47">
        <f t="shared" si="0"/>
        <v>2030</v>
      </c>
      <c r="B21" s="34">
        <v>8</v>
      </c>
      <c r="C21" s="34">
        <v>3</v>
      </c>
      <c r="D21" s="34">
        <v>12</v>
      </c>
      <c r="E21" s="34"/>
      <c r="F21" s="34">
        <v>10</v>
      </c>
      <c r="G21" s="34">
        <v>1</v>
      </c>
      <c r="H21" s="34">
        <v>12</v>
      </c>
      <c r="I21" s="47"/>
      <c r="J21" s="34">
        <v>2</v>
      </c>
      <c r="K21" s="34">
        <v>2</v>
      </c>
      <c r="L21" s="34">
        <v>28</v>
      </c>
      <c r="M21" s="34">
        <v>14</v>
      </c>
      <c r="N21" s="34">
        <v>0</v>
      </c>
      <c r="O21" s="34">
        <v>51</v>
      </c>
      <c r="P21" s="34">
        <v>66</v>
      </c>
      <c r="Q21" s="34"/>
      <c r="R21" s="34">
        <v>7</v>
      </c>
      <c r="S21" s="34">
        <v>75</v>
      </c>
      <c r="T21" s="34">
        <v>3</v>
      </c>
      <c r="U21" s="34">
        <v>22</v>
      </c>
      <c r="V21" s="34">
        <v>0</v>
      </c>
      <c r="W21" s="34">
        <v>104</v>
      </c>
      <c r="Y21" s="34">
        <v>7</v>
      </c>
      <c r="Z21" s="34">
        <v>9</v>
      </c>
      <c r="AA21" s="34">
        <v>13</v>
      </c>
      <c r="AB21" s="34">
        <v>4</v>
      </c>
      <c r="AC21" s="59">
        <v>3</v>
      </c>
      <c r="AD21" s="59">
        <v>38</v>
      </c>
      <c r="AE21" s="59"/>
    </row>
    <row r="22" spans="1:31" s="32" customFormat="1" x14ac:dyDescent="0.2">
      <c r="A22" s="47">
        <f t="shared" si="0"/>
        <v>2031</v>
      </c>
      <c r="B22" s="34">
        <v>8</v>
      </c>
      <c r="C22" s="34">
        <v>3</v>
      </c>
      <c r="D22" s="34">
        <v>12</v>
      </c>
      <c r="E22" s="34"/>
      <c r="F22" s="34">
        <v>9</v>
      </c>
      <c r="G22" s="34">
        <v>2</v>
      </c>
      <c r="H22" s="34">
        <v>12</v>
      </c>
      <c r="I22" s="47"/>
      <c r="J22" s="34">
        <v>2</v>
      </c>
      <c r="K22" s="34">
        <v>2</v>
      </c>
      <c r="L22" s="34">
        <v>28</v>
      </c>
      <c r="M22" s="34">
        <v>16</v>
      </c>
      <c r="N22" s="34">
        <v>0</v>
      </c>
      <c r="O22" s="34">
        <v>53</v>
      </c>
      <c r="P22" s="34">
        <v>66</v>
      </c>
      <c r="Q22" s="34"/>
      <c r="R22" s="34">
        <v>7</v>
      </c>
      <c r="S22" s="34">
        <v>75</v>
      </c>
      <c r="T22" s="34">
        <v>3</v>
      </c>
      <c r="U22" s="34">
        <v>22</v>
      </c>
      <c r="V22" s="34">
        <v>3</v>
      </c>
      <c r="W22" s="34">
        <v>104</v>
      </c>
      <c r="Y22" s="34">
        <v>7</v>
      </c>
      <c r="Z22" s="34">
        <v>8</v>
      </c>
      <c r="AA22" s="34">
        <v>13</v>
      </c>
      <c r="AB22" s="34">
        <v>4</v>
      </c>
      <c r="AC22" s="59">
        <v>4</v>
      </c>
      <c r="AD22" s="59">
        <v>38</v>
      </c>
      <c r="AE22" s="59"/>
    </row>
    <row r="23" spans="1:31" s="32" customFormat="1" x14ac:dyDescent="0.2">
      <c r="A23" s="47">
        <f t="shared" si="0"/>
        <v>2032</v>
      </c>
      <c r="B23" s="34">
        <v>7</v>
      </c>
      <c r="C23" s="34">
        <v>4</v>
      </c>
      <c r="D23" s="34">
        <v>12</v>
      </c>
      <c r="E23" s="34"/>
      <c r="F23" s="34">
        <v>9</v>
      </c>
      <c r="G23" s="34">
        <v>2</v>
      </c>
      <c r="H23" s="34">
        <v>12</v>
      </c>
      <c r="I23" s="47"/>
      <c r="J23" s="34">
        <v>2</v>
      </c>
      <c r="K23" s="34">
        <v>1</v>
      </c>
      <c r="L23" s="34">
        <v>28</v>
      </c>
      <c r="M23" s="34">
        <v>18</v>
      </c>
      <c r="N23" s="34">
        <v>0</v>
      </c>
      <c r="O23" s="34">
        <v>54</v>
      </c>
      <c r="P23" s="34">
        <v>66</v>
      </c>
      <c r="Q23" s="34"/>
      <c r="R23" s="34">
        <v>7</v>
      </c>
      <c r="S23" s="34">
        <v>75</v>
      </c>
      <c r="T23" s="34">
        <v>3</v>
      </c>
      <c r="U23" s="34">
        <v>22</v>
      </c>
      <c r="V23" s="34">
        <v>5</v>
      </c>
      <c r="W23" s="34">
        <v>104</v>
      </c>
      <c r="Y23" s="34">
        <v>7</v>
      </c>
      <c r="Z23" s="34">
        <v>7</v>
      </c>
      <c r="AA23" s="34">
        <v>13</v>
      </c>
      <c r="AB23" s="34">
        <v>4</v>
      </c>
      <c r="AC23" s="59">
        <v>5</v>
      </c>
      <c r="AD23" s="59">
        <v>38</v>
      </c>
      <c r="AE23" s="59"/>
    </row>
    <row r="24" spans="1:31" s="32" customFormat="1" x14ac:dyDescent="0.2">
      <c r="A24" s="47">
        <f t="shared" si="0"/>
        <v>2033</v>
      </c>
      <c r="B24" s="34">
        <v>7</v>
      </c>
      <c r="C24" s="34">
        <v>4</v>
      </c>
      <c r="D24" s="34">
        <v>12</v>
      </c>
      <c r="E24" s="34"/>
      <c r="F24" s="34">
        <v>8</v>
      </c>
      <c r="G24" s="34">
        <v>3</v>
      </c>
      <c r="H24" s="34">
        <v>12</v>
      </c>
      <c r="I24" s="47"/>
      <c r="J24" s="34">
        <v>2</v>
      </c>
      <c r="K24" s="34">
        <v>1</v>
      </c>
      <c r="L24" s="34">
        <v>28</v>
      </c>
      <c r="M24" s="34">
        <v>20</v>
      </c>
      <c r="N24" s="34">
        <v>0</v>
      </c>
      <c r="O24" s="34">
        <v>56</v>
      </c>
      <c r="P24" s="34">
        <v>66</v>
      </c>
      <c r="Q24" s="34"/>
      <c r="R24" s="34">
        <v>7</v>
      </c>
      <c r="S24" s="34">
        <v>75</v>
      </c>
      <c r="T24" s="34">
        <v>3</v>
      </c>
      <c r="U24" s="34">
        <v>22</v>
      </c>
      <c r="V24" s="34">
        <v>8</v>
      </c>
      <c r="W24" s="34">
        <v>104</v>
      </c>
      <c r="Y24" s="34">
        <v>7</v>
      </c>
      <c r="Z24" s="34">
        <v>7</v>
      </c>
      <c r="AA24" s="34">
        <v>13</v>
      </c>
      <c r="AB24" s="34">
        <v>5</v>
      </c>
      <c r="AC24" s="59">
        <v>6</v>
      </c>
      <c r="AD24" s="59">
        <v>38</v>
      </c>
      <c r="AE24" s="59"/>
    </row>
    <row r="25" spans="1:31" s="32" customFormat="1" x14ac:dyDescent="0.2">
      <c r="A25" s="47">
        <f t="shared" si="0"/>
        <v>2034</v>
      </c>
      <c r="B25" s="34">
        <v>7</v>
      </c>
      <c r="C25" s="34">
        <v>4</v>
      </c>
      <c r="D25" s="34">
        <v>12</v>
      </c>
      <c r="E25" s="34"/>
      <c r="F25" s="34">
        <v>7</v>
      </c>
      <c r="G25" s="34">
        <v>4</v>
      </c>
      <c r="H25" s="34">
        <v>12</v>
      </c>
      <c r="I25" s="47"/>
      <c r="J25" s="34">
        <v>2</v>
      </c>
      <c r="K25" s="34">
        <v>1</v>
      </c>
      <c r="L25" s="34">
        <v>28</v>
      </c>
      <c r="M25" s="34">
        <v>22</v>
      </c>
      <c r="N25" s="34">
        <v>0</v>
      </c>
      <c r="O25" s="34">
        <v>58</v>
      </c>
      <c r="P25" s="34">
        <v>66</v>
      </c>
      <c r="Q25" s="34"/>
      <c r="R25" s="34">
        <v>7</v>
      </c>
      <c r="S25" s="34">
        <v>75</v>
      </c>
      <c r="T25" s="34">
        <v>3</v>
      </c>
      <c r="U25" s="34">
        <v>22</v>
      </c>
      <c r="V25" s="34">
        <v>10</v>
      </c>
      <c r="W25" s="34">
        <v>104</v>
      </c>
      <c r="Y25" s="34">
        <v>6</v>
      </c>
      <c r="Z25" s="34">
        <v>5</v>
      </c>
      <c r="AA25" s="34">
        <v>13</v>
      </c>
      <c r="AB25" s="34">
        <v>5</v>
      </c>
      <c r="AC25" s="59">
        <v>7</v>
      </c>
      <c r="AD25" s="59">
        <v>38</v>
      </c>
      <c r="AE25" s="59"/>
    </row>
    <row r="26" spans="1:31" s="32" customFormat="1" x14ac:dyDescent="0.2">
      <c r="A26" s="47">
        <f t="shared" si="0"/>
        <v>2035</v>
      </c>
      <c r="B26" s="34">
        <v>7</v>
      </c>
      <c r="C26" s="34">
        <v>4</v>
      </c>
      <c r="D26" s="34">
        <v>12</v>
      </c>
      <c r="E26" s="34"/>
      <c r="F26" s="34">
        <v>6</v>
      </c>
      <c r="G26" s="34">
        <v>5</v>
      </c>
      <c r="H26" s="34">
        <v>12</v>
      </c>
      <c r="I26" s="47"/>
      <c r="J26" s="34">
        <v>1</v>
      </c>
      <c r="K26" s="34">
        <v>1</v>
      </c>
      <c r="L26" s="34">
        <v>28</v>
      </c>
      <c r="M26" s="34">
        <v>24</v>
      </c>
      <c r="N26" s="34">
        <v>0</v>
      </c>
      <c r="O26" s="34">
        <v>59</v>
      </c>
      <c r="P26" s="34">
        <v>66</v>
      </c>
      <c r="Q26" s="34"/>
      <c r="R26" s="34">
        <v>3</v>
      </c>
      <c r="S26" s="34">
        <v>73</v>
      </c>
      <c r="T26" s="34">
        <v>3</v>
      </c>
      <c r="U26" s="34">
        <v>22</v>
      </c>
      <c r="V26" s="34">
        <v>13</v>
      </c>
      <c r="W26" s="34">
        <v>104</v>
      </c>
      <c r="Y26" s="34">
        <v>6</v>
      </c>
      <c r="Z26" s="34">
        <v>2</v>
      </c>
      <c r="AA26" s="34">
        <v>13</v>
      </c>
      <c r="AB26" s="34">
        <v>5</v>
      </c>
      <c r="AC26" s="59">
        <v>8</v>
      </c>
      <c r="AD26" s="59">
        <v>38</v>
      </c>
      <c r="AE26" s="59"/>
    </row>
    <row r="27" spans="1:31" s="32" customFormat="1" x14ac:dyDescent="0.2">
      <c r="A27" s="47">
        <f t="shared" si="0"/>
        <v>2036</v>
      </c>
      <c r="B27" s="34">
        <v>7</v>
      </c>
      <c r="C27" s="34">
        <v>4</v>
      </c>
      <c r="D27" s="34">
        <v>12</v>
      </c>
      <c r="E27" s="34"/>
      <c r="F27" s="34">
        <v>5</v>
      </c>
      <c r="G27" s="34">
        <v>6</v>
      </c>
      <c r="H27" s="34">
        <v>12</v>
      </c>
      <c r="I27" s="47"/>
      <c r="J27" s="34">
        <v>1</v>
      </c>
      <c r="K27" s="34">
        <v>1</v>
      </c>
      <c r="L27" s="34">
        <v>28</v>
      </c>
      <c r="M27" s="34">
        <v>26</v>
      </c>
      <c r="N27" s="34">
        <v>0</v>
      </c>
      <c r="O27" s="34">
        <v>61</v>
      </c>
      <c r="P27" s="34">
        <v>66</v>
      </c>
      <c r="Q27" s="34"/>
      <c r="R27" s="34">
        <v>1</v>
      </c>
      <c r="S27" s="34">
        <v>68</v>
      </c>
      <c r="T27" s="34">
        <v>3</v>
      </c>
      <c r="U27" s="34">
        <v>22</v>
      </c>
      <c r="V27" s="34">
        <v>15</v>
      </c>
      <c r="W27" s="34">
        <v>104</v>
      </c>
      <c r="Y27" s="34">
        <v>6</v>
      </c>
      <c r="Z27" s="34">
        <v>1</v>
      </c>
      <c r="AA27" s="34">
        <v>13</v>
      </c>
      <c r="AB27" s="34">
        <v>6</v>
      </c>
      <c r="AC27" s="59">
        <v>9</v>
      </c>
      <c r="AD27" s="59">
        <v>38</v>
      </c>
      <c r="AE27" s="59"/>
    </row>
    <row r="28" spans="1:31" s="32" customFormat="1" x14ac:dyDescent="0.2">
      <c r="A28" s="47">
        <f t="shared" si="0"/>
        <v>2037</v>
      </c>
      <c r="B28" s="34">
        <v>6</v>
      </c>
      <c r="C28" s="34">
        <v>5</v>
      </c>
      <c r="D28" s="34">
        <v>12</v>
      </c>
      <c r="E28" s="34"/>
      <c r="F28" s="34">
        <v>3</v>
      </c>
      <c r="G28" s="34">
        <v>7</v>
      </c>
      <c r="H28" s="34">
        <v>12</v>
      </c>
      <c r="I28" s="47"/>
      <c r="J28" s="34">
        <v>1</v>
      </c>
      <c r="K28" s="34">
        <v>1</v>
      </c>
      <c r="L28" s="34">
        <v>28</v>
      </c>
      <c r="M28" s="34">
        <v>28</v>
      </c>
      <c r="N28" s="34">
        <v>0</v>
      </c>
      <c r="O28" s="34">
        <v>62</v>
      </c>
      <c r="P28" s="34">
        <v>66</v>
      </c>
      <c r="Q28" s="34"/>
      <c r="R28" s="34">
        <v>1</v>
      </c>
      <c r="S28" s="34">
        <v>63</v>
      </c>
      <c r="T28" s="34">
        <v>3</v>
      </c>
      <c r="U28" s="34">
        <v>22</v>
      </c>
      <c r="V28" s="34">
        <v>18</v>
      </c>
      <c r="W28" s="34">
        <v>104</v>
      </c>
      <c r="Y28" s="34">
        <v>5</v>
      </c>
      <c r="Z28" s="34">
        <v>1</v>
      </c>
      <c r="AA28" s="34">
        <v>13</v>
      </c>
      <c r="AB28" s="34">
        <v>6</v>
      </c>
      <c r="AC28" s="59">
        <v>10</v>
      </c>
      <c r="AD28" s="59">
        <v>38</v>
      </c>
      <c r="AE28" s="59"/>
    </row>
    <row r="29" spans="1:31" s="32" customFormat="1" x14ac:dyDescent="0.2">
      <c r="A29" s="47">
        <f t="shared" si="0"/>
        <v>2038</v>
      </c>
      <c r="B29" s="34">
        <v>6</v>
      </c>
      <c r="C29" s="34">
        <v>5</v>
      </c>
      <c r="D29" s="34">
        <v>12</v>
      </c>
      <c r="E29" s="34"/>
      <c r="F29" s="34">
        <v>2</v>
      </c>
      <c r="G29" s="34">
        <v>8</v>
      </c>
      <c r="H29" s="34">
        <v>12</v>
      </c>
      <c r="I29" s="47"/>
      <c r="J29" s="34">
        <v>0</v>
      </c>
      <c r="K29" s="34">
        <v>0</v>
      </c>
      <c r="L29" s="34">
        <v>27</v>
      </c>
      <c r="M29" s="34">
        <v>30</v>
      </c>
      <c r="N29" s="34">
        <v>0</v>
      </c>
      <c r="O29" s="34">
        <v>58</v>
      </c>
      <c r="P29" s="34">
        <v>66</v>
      </c>
      <c r="Q29" s="34"/>
      <c r="R29" s="34">
        <v>0</v>
      </c>
      <c r="S29" s="34">
        <v>63</v>
      </c>
      <c r="T29" s="34">
        <v>3</v>
      </c>
      <c r="U29" s="34">
        <v>22</v>
      </c>
      <c r="V29" s="34">
        <v>20</v>
      </c>
      <c r="W29" s="34">
        <v>104</v>
      </c>
      <c r="Y29" s="34">
        <v>5</v>
      </c>
      <c r="Z29" s="34">
        <v>0</v>
      </c>
      <c r="AA29" s="34">
        <v>13</v>
      </c>
      <c r="AB29" s="34">
        <v>6</v>
      </c>
      <c r="AC29" s="59">
        <v>11</v>
      </c>
      <c r="AD29" s="59">
        <v>38</v>
      </c>
      <c r="AE29" s="59"/>
    </row>
    <row r="30" spans="1:31" s="32" customFormat="1" x14ac:dyDescent="0.2">
      <c r="A30" s="47">
        <f t="shared" si="0"/>
        <v>2039</v>
      </c>
      <c r="B30" s="34">
        <v>6</v>
      </c>
      <c r="C30" s="34">
        <v>5</v>
      </c>
      <c r="D30" s="34">
        <v>12</v>
      </c>
      <c r="E30" s="34"/>
      <c r="F30" s="34">
        <v>1</v>
      </c>
      <c r="G30" s="34">
        <v>9</v>
      </c>
      <c r="H30" s="34">
        <v>12</v>
      </c>
      <c r="I30" s="47"/>
      <c r="J30" s="34">
        <v>0</v>
      </c>
      <c r="K30" s="34">
        <v>0</v>
      </c>
      <c r="L30" s="34">
        <v>26</v>
      </c>
      <c r="M30" s="34">
        <v>31</v>
      </c>
      <c r="N30" s="34">
        <v>1</v>
      </c>
      <c r="O30" s="34">
        <v>58</v>
      </c>
      <c r="P30" s="34">
        <v>66</v>
      </c>
      <c r="Q30" s="34"/>
      <c r="R30" s="34">
        <v>0</v>
      </c>
      <c r="S30" s="34">
        <v>57</v>
      </c>
      <c r="T30" s="34">
        <v>3</v>
      </c>
      <c r="U30" s="34">
        <v>22</v>
      </c>
      <c r="V30" s="34">
        <v>23</v>
      </c>
      <c r="W30" s="34">
        <v>104</v>
      </c>
      <c r="Y30" s="34">
        <v>5</v>
      </c>
      <c r="Z30" s="34">
        <v>0</v>
      </c>
      <c r="AA30" s="34">
        <v>13</v>
      </c>
      <c r="AB30" s="34">
        <v>7</v>
      </c>
      <c r="AC30" s="59">
        <v>12</v>
      </c>
      <c r="AD30" s="59">
        <v>38</v>
      </c>
      <c r="AE30" s="59"/>
    </row>
    <row r="31" spans="1:31" s="32" customFormat="1" x14ac:dyDescent="0.2">
      <c r="A31" s="47">
        <f t="shared" si="0"/>
        <v>2040</v>
      </c>
      <c r="B31" s="34">
        <v>5</v>
      </c>
      <c r="C31" s="34">
        <v>5</v>
      </c>
      <c r="D31" s="34">
        <v>12</v>
      </c>
      <c r="E31" s="34"/>
      <c r="F31" s="34">
        <v>0</v>
      </c>
      <c r="G31" s="34">
        <v>10</v>
      </c>
      <c r="H31" s="34">
        <v>12</v>
      </c>
      <c r="I31" s="47"/>
      <c r="J31" s="34">
        <v>0</v>
      </c>
      <c r="K31" s="34">
        <v>0</v>
      </c>
      <c r="L31" s="34">
        <v>25</v>
      </c>
      <c r="M31" s="34">
        <v>31</v>
      </c>
      <c r="N31" s="34">
        <v>3</v>
      </c>
      <c r="O31" s="34">
        <v>59</v>
      </c>
      <c r="P31" s="34">
        <v>66</v>
      </c>
      <c r="Q31" s="34"/>
      <c r="R31" s="34">
        <v>0</v>
      </c>
      <c r="S31" s="34">
        <v>55</v>
      </c>
      <c r="T31" s="34">
        <v>3</v>
      </c>
      <c r="U31" s="34">
        <v>22</v>
      </c>
      <c r="V31" s="34">
        <v>25</v>
      </c>
      <c r="W31" s="34">
        <v>104</v>
      </c>
      <c r="Y31" s="34">
        <v>4</v>
      </c>
      <c r="Z31" s="34">
        <v>0</v>
      </c>
      <c r="AA31" s="34">
        <v>13</v>
      </c>
      <c r="AB31" s="34">
        <v>7</v>
      </c>
      <c r="AC31" s="59">
        <v>13</v>
      </c>
      <c r="AD31" s="59">
        <v>38</v>
      </c>
      <c r="AE31" s="59"/>
    </row>
    <row r="32" spans="1:31" s="32" customFormat="1" x14ac:dyDescent="0.2">
      <c r="A32" s="47">
        <f t="shared" si="0"/>
        <v>2041</v>
      </c>
      <c r="B32" s="34">
        <v>5</v>
      </c>
      <c r="C32" s="34">
        <v>6</v>
      </c>
      <c r="D32" s="34">
        <v>12</v>
      </c>
      <c r="E32" s="34"/>
      <c r="F32" s="34">
        <v>0</v>
      </c>
      <c r="G32" s="34">
        <v>11</v>
      </c>
      <c r="H32" s="34">
        <v>12</v>
      </c>
      <c r="I32" s="47"/>
      <c r="J32" s="34">
        <v>0</v>
      </c>
      <c r="K32" s="34">
        <v>0</v>
      </c>
      <c r="L32" s="34">
        <v>23</v>
      </c>
      <c r="M32" s="34">
        <v>31</v>
      </c>
      <c r="N32" s="34">
        <v>5</v>
      </c>
      <c r="O32" s="34">
        <v>59</v>
      </c>
      <c r="P32" s="34">
        <v>66</v>
      </c>
      <c r="Q32" s="34"/>
      <c r="R32" s="34">
        <v>0</v>
      </c>
      <c r="S32" s="34">
        <v>51</v>
      </c>
      <c r="T32" s="34">
        <v>3</v>
      </c>
      <c r="U32" s="34">
        <v>22</v>
      </c>
      <c r="V32" s="34">
        <v>28</v>
      </c>
      <c r="W32" s="34">
        <v>104</v>
      </c>
      <c r="Y32" s="34">
        <v>4</v>
      </c>
      <c r="Z32" s="34">
        <v>0</v>
      </c>
      <c r="AA32" s="34">
        <v>13</v>
      </c>
      <c r="AB32" s="34">
        <v>7</v>
      </c>
      <c r="AC32" s="59">
        <v>13</v>
      </c>
      <c r="AD32" s="59">
        <v>38</v>
      </c>
      <c r="AE32" s="59"/>
    </row>
    <row r="33" spans="1:31" s="32" customFormat="1" x14ac:dyDescent="0.2">
      <c r="A33" s="47">
        <f t="shared" si="0"/>
        <v>2042</v>
      </c>
      <c r="B33" s="34">
        <v>4</v>
      </c>
      <c r="C33" s="34">
        <v>6</v>
      </c>
      <c r="D33" s="34">
        <v>12</v>
      </c>
      <c r="E33" s="34"/>
      <c r="F33" s="34">
        <v>0</v>
      </c>
      <c r="G33" s="34">
        <v>12</v>
      </c>
      <c r="H33" s="34">
        <v>12</v>
      </c>
      <c r="I33" s="47"/>
      <c r="J33" s="34">
        <v>0</v>
      </c>
      <c r="K33" s="34">
        <v>0</v>
      </c>
      <c r="L33" s="34">
        <v>23</v>
      </c>
      <c r="M33" s="34">
        <v>31</v>
      </c>
      <c r="N33" s="34">
        <v>7</v>
      </c>
      <c r="O33" s="34">
        <v>61</v>
      </c>
      <c r="P33" s="34">
        <v>66</v>
      </c>
      <c r="Q33" s="34"/>
      <c r="R33" s="34">
        <v>0</v>
      </c>
      <c r="S33" s="34">
        <v>51</v>
      </c>
      <c r="T33" s="34">
        <v>3</v>
      </c>
      <c r="U33" s="34">
        <v>22</v>
      </c>
      <c r="V33" s="34">
        <v>30</v>
      </c>
      <c r="W33" s="34">
        <v>104</v>
      </c>
      <c r="Y33" s="34">
        <v>3</v>
      </c>
      <c r="Z33" s="34">
        <v>0</v>
      </c>
      <c r="AA33" s="34">
        <v>13</v>
      </c>
      <c r="AB33" s="34">
        <v>7</v>
      </c>
      <c r="AC33" s="59">
        <v>13</v>
      </c>
      <c r="AD33" s="59">
        <v>38</v>
      </c>
      <c r="AE33" s="59"/>
    </row>
    <row r="34" spans="1:31" s="32" customFormat="1" x14ac:dyDescent="0.2">
      <c r="A34" s="47">
        <f t="shared" si="0"/>
        <v>2043</v>
      </c>
      <c r="B34" s="34">
        <v>4</v>
      </c>
      <c r="C34" s="34">
        <v>6</v>
      </c>
      <c r="D34" s="34">
        <v>12</v>
      </c>
      <c r="E34" s="34"/>
      <c r="F34" s="34">
        <v>0</v>
      </c>
      <c r="G34" s="34">
        <v>12</v>
      </c>
      <c r="H34" s="34">
        <v>12</v>
      </c>
      <c r="I34" s="47"/>
      <c r="J34" s="34">
        <v>0</v>
      </c>
      <c r="K34" s="34">
        <v>0</v>
      </c>
      <c r="L34" s="34">
        <v>21</v>
      </c>
      <c r="M34" s="34">
        <v>31</v>
      </c>
      <c r="N34" s="34">
        <v>9</v>
      </c>
      <c r="O34" s="34">
        <v>61</v>
      </c>
      <c r="P34" s="34">
        <v>66</v>
      </c>
      <c r="Q34" s="34"/>
      <c r="R34" s="34">
        <v>0</v>
      </c>
      <c r="S34" s="34">
        <v>50</v>
      </c>
      <c r="T34" s="34">
        <v>3</v>
      </c>
      <c r="U34" s="34">
        <v>22</v>
      </c>
      <c r="V34" s="34">
        <v>33</v>
      </c>
      <c r="W34" s="34">
        <v>104</v>
      </c>
      <c r="Y34" s="34">
        <v>2</v>
      </c>
      <c r="Z34" s="34">
        <v>0</v>
      </c>
      <c r="AA34" s="34">
        <v>13</v>
      </c>
      <c r="AB34" s="34">
        <v>8</v>
      </c>
      <c r="AC34" s="59">
        <v>13</v>
      </c>
      <c r="AD34" s="59">
        <v>38</v>
      </c>
      <c r="AE34" s="59"/>
    </row>
    <row r="35" spans="1:31" s="32" customFormat="1" x14ac:dyDescent="0.2">
      <c r="A35" s="47">
        <f t="shared" si="0"/>
        <v>2044</v>
      </c>
      <c r="B35" s="34">
        <v>4</v>
      </c>
      <c r="C35" s="34">
        <v>6</v>
      </c>
      <c r="D35" s="34">
        <v>12</v>
      </c>
      <c r="E35" s="34"/>
      <c r="F35" s="34">
        <v>0</v>
      </c>
      <c r="G35" s="34">
        <v>12</v>
      </c>
      <c r="H35" s="34">
        <v>12</v>
      </c>
      <c r="I35" s="47"/>
      <c r="J35" s="34">
        <v>0</v>
      </c>
      <c r="K35" s="34">
        <v>0</v>
      </c>
      <c r="L35" s="34">
        <v>20</v>
      </c>
      <c r="M35" s="34">
        <v>31</v>
      </c>
      <c r="N35" s="34">
        <v>11</v>
      </c>
      <c r="O35" s="34">
        <v>62</v>
      </c>
      <c r="P35" s="34">
        <v>66</v>
      </c>
      <c r="Q35" s="34"/>
      <c r="R35" s="34">
        <v>0</v>
      </c>
      <c r="S35" s="34">
        <v>49</v>
      </c>
      <c r="T35" s="34">
        <v>3</v>
      </c>
      <c r="U35" s="34">
        <v>22</v>
      </c>
      <c r="V35" s="34">
        <v>35</v>
      </c>
      <c r="W35" s="34">
        <v>104</v>
      </c>
      <c r="Y35" s="34">
        <v>2</v>
      </c>
      <c r="Z35" s="34">
        <v>0</v>
      </c>
      <c r="AA35" s="34">
        <v>13</v>
      </c>
      <c r="AB35" s="34">
        <v>8</v>
      </c>
      <c r="AC35" s="59">
        <v>13</v>
      </c>
      <c r="AD35" s="59">
        <v>38</v>
      </c>
      <c r="AE35" s="59"/>
    </row>
    <row r="36" spans="1:31" s="32" customFormat="1" x14ac:dyDescent="0.2">
      <c r="A36" s="47">
        <f t="shared" si="0"/>
        <v>2045</v>
      </c>
      <c r="B36" s="34">
        <v>4</v>
      </c>
      <c r="C36" s="34">
        <v>7</v>
      </c>
      <c r="D36" s="34">
        <v>12</v>
      </c>
      <c r="E36" s="34"/>
      <c r="F36" s="34">
        <v>0</v>
      </c>
      <c r="G36" s="34">
        <v>12</v>
      </c>
      <c r="H36" s="34">
        <v>12</v>
      </c>
      <c r="I36" s="47"/>
      <c r="J36" s="34">
        <v>0</v>
      </c>
      <c r="K36" s="34">
        <v>0</v>
      </c>
      <c r="L36" s="34">
        <v>19</v>
      </c>
      <c r="M36" s="34">
        <v>31</v>
      </c>
      <c r="N36" s="34">
        <v>13</v>
      </c>
      <c r="O36" s="34">
        <v>63</v>
      </c>
      <c r="P36" s="34">
        <v>66</v>
      </c>
      <c r="Q36" s="34"/>
      <c r="R36" s="34">
        <v>0</v>
      </c>
      <c r="S36" s="34">
        <v>44</v>
      </c>
      <c r="T36" s="34">
        <v>3</v>
      </c>
      <c r="U36" s="34">
        <v>22</v>
      </c>
      <c r="V36" s="34">
        <v>38</v>
      </c>
      <c r="W36" s="34">
        <v>104</v>
      </c>
      <c r="Y36" s="34">
        <v>2</v>
      </c>
      <c r="Z36" s="34">
        <v>0</v>
      </c>
      <c r="AA36" s="34">
        <v>13</v>
      </c>
      <c r="AB36" s="34">
        <v>8</v>
      </c>
      <c r="AC36" s="59">
        <v>13</v>
      </c>
      <c r="AD36" s="59">
        <v>38</v>
      </c>
      <c r="AE36" s="59"/>
    </row>
    <row r="37" spans="1:31" s="32" customFormat="1" x14ac:dyDescent="0.2">
      <c r="A37" s="47">
        <f t="shared" si="0"/>
        <v>2046</v>
      </c>
      <c r="B37" s="34">
        <v>3</v>
      </c>
      <c r="C37" s="34">
        <v>7</v>
      </c>
      <c r="D37" s="34">
        <v>12</v>
      </c>
      <c r="E37" s="34"/>
      <c r="F37" s="34">
        <v>0</v>
      </c>
      <c r="G37" s="34">
        <v>12</v>
      </c>
      <c r="H37" s="34">
        <v>12</v>
      </c>
      <c r="I37" s="47"/>
      <c r="J37" s="34">
        <v>0</v>
      </c>
      <c r="K37" s="34">
        <v>0</v>
      </c>
      <c r="L37" s="34">
        <v>18</v>
      </c>
      <c r="M37" s="34">
        <v>31</v>
      </c>
      <c r="N37" s="34">
        <v>15</v>
      </c>
      <c r="O37" s="34">
        <v>64</v>
      </c>
      <c r="P37" s="34">
        <v>66</v>
      </c>
      <c r="Q37" s="34"/>
      <c r="R37" s="34">
        <v>0</v>
      </c>
      <c r="S37" s="34">
        <v>41</v>
      </c>
      <c r="T37" s="34">
        <v>3</v>
      </c>
      <c r="U37" s="34">
        <v>22</v>
      </c>
      <c r="V37" s="34">
        <v>40</v>
      </c>
      <c r="W37" s="34">
        <v>104</v>
      </c>
      <c r="Y37" s="34">
        <v>1</v>
      </c>
      <c r="Z37" s="34">
        <v>0</v>
      </c>
      <c r="AA37" s="34">
        <v>14</v>
      </c>
      <c r="AB37" s="34">
        <v>9</v>
      </c>
      <c r="AC37" s="59">
        <v>13</v>
      </c>
      <c r="AD37" s="59">
        <v>38</v>
      </c>
      <c r="AE37" s="59"/>
    </row>
    <row r="38" spans="1:31" s="32" customFormat="1" x14ac:dyDescent="0.2">
      <c r="A38" s="47">
        <f t="shared" si="0"/>
        <v>2047</v>
      </c>
      <c r="B38" s="34">
        <v>3</v>
      </c>
      <c r="C38" s="34">
        <v>7</v>
      </c>
      <c r="D38" s="34">
        <v>12</v>
      </c>
      <c r="E38" s="34"/>
      <c r="F38" s="34">
        <v>0</v>
      </c>
      <c r="G38" s="34">
        <v>12</v>
      </c>
      <c r="H38" s="34">
        <v>12</v>
      </c>
      <c r="I38" s="47"/>
      <c r="J38" s="34">
        <v>0</v>
      </c>
      <c r="K38" s="34">
        <v>0</v>
      </c>
      <c r="L38" s="34">
        <v>17</v>
      </c>
      <c r="M38" s="34">
        <v>31</v>
      </c>
      <c r="N38" s="34">
        <v>17</v>
      </c>
      <c r="O38" s="34">
        <v>65</v>
      </c>
      <c r="P38" s="34">
        <v>66</v>
      </c>
      <c r="Q38" s="34"/>
      <c r="R38" s="34">
        <v>0</v>
      </c>
      <c r="S38" s="34">
        <v>39</v>
      </c>
      <c r="T38" s="34">
        <v>3</v>
      </c>
      <c r="U38" s="34">
        <v>22</v>
      </c>
      <c r="V38" s="34">
        <v>43</v>
      </c>
      <c r="W38" s="34">
        <v>104</v>
      </c>
      <c r="Y38" s="34">
        <v>1</v>
      </c>
      <c r="Z38" s="34">
        <v>0</v>
      </c>
      <c r="AA38" s="34">
        <v>12</v>
      </c>
      <c r="AB38" s="34">
        <v>9</v>
      </c>
      <c r="AC38" s="59">
        <v>13</v>
      </c>
      <c r="AD38" s="59">
        <v>38</v>
      </c>
      <c r="AE38" s="59"/>
    </row>
    <row r="39" spans="1:31" s="32" customFormat="1" x14ac:dyDescent="0.2">
      <c r="A39" s="47">
        <f t="shared" ref="A39:A40" si="1">A38+1</f>
        <v>2048</v>
      </c>
      <c r="B39" s="34">
        <v>2</v>
      </c>
      <c r="C39" s="34">
        <v>7</v>
      </c>
      <c r="D39" s="34">
        <v>12</v>
      </c>
      <c r="E39" s="34"/>
      <c r="F39" s="34">
        <v>0</v>
      </c>
      <c r="G39" s="34">
        <v>12</v>
      </c>
      <c r="H39" s="34">
        <v>12</v>
      </c>
      <c r="I39" s="47"/>
      <c r="J39" s="34">
        <v>0</v>
      </c>
      <c r="K39" s="34">
        <v>0</v>
      </c>
      <c r="L39" s="34">
        <v>16</v>
      </c>
      <c r="M39" s="34">
        <v>31</v>
      </c>
      <c r="N39" s="34">
        <v>19</v>
      </c>
      <c r="O39" s="34">
        <v>66</v>
      </c>
      <c r="P39" s="34">
        <v>66</v>
      </c>
      <c r="Q39" s="34"/>
      <c r="R39" s="34">
        <v>0</v>
      </c>
      <c r="S39" s="34">
        <v>39</v>
      </c>
      <c r="T39" s="34">
        <v>3</v>
      </c>
      <c r="U39" s="34">
        <v>22</v>
      </c>
      <c r="V39" s="34">
        <v>45</v>
      </c>
      <c r="W39" s="34">
        <v>104</v>
      </c>
      <c r="Y39" s="34">
        <v>1</v>
      </c>
      <c r="Z39" s="34">
        <v>0</v>
      </c>
      <c r="AA39" s="34">
        <v>12</v>
      </c>
      <c r="AB39" s="34">
        <v>9</v>
      </c>
      <c r="AC39" s="59">
        <v>13</v>
      </c>
      <c r="AD39" s="59">
        <v>38</v>
      </c>
      <c r="AE39" s="59"/>
    </row>
    <row r="40" spans="1:31" s="32" customFormat="1" x14ac:dyDescent="0.2">
      <c r="A40" s="47">
        <f t="shared" si="1"/>
        <v>2049</v>
      </c>
      <c r="B40" s="35">
        <v>2</v>
      </c>
      <c r="C40" s="35">
        <v>8</v>
      </c>
      <c r="D40" s="35">
        <v>12</v>
      </c>
      <c r="E40" s="35"/>
      <c r="F40" s="35">
        <v>0</v>
      </c>
      <c r="G40" s="35">
        <v>12</v>
      </c>
      <c r="H40" s="35">
        <v>12</v>
      </c>
      <c r="I40" s="49"/>
      <c r="J40" s="35">
        <v>0</v>
      </c>
      <c r="K40" s="35">
        <v>0</v>
      </c>
      <c r="L40" s="35">
        <v>14</v>
      </c>
      <c r="M40" s="35">
        <v>31</v>
      </c>
      <c r="N40" s="35">
        <v>21</v>
      </c>
      <c r="O40" s="35">
        <v>66</v>
      </c>
      <c r="P40" s="35">
        <v>66</v>
      </c>
      <c r="Q40" s="35"/>
      <c r="R40" s="35">
        <v>0</v>
      </c>
      <c r="S40" s="35">
        <v>35</v>
      </c>
      <c r="T40" s="35">
        <v>3</v>
      </c>
      <c r="U40" s="35">
        <v>22</v>
      </c>
      <c r="V40" s="35">
        <v>48</v>
      </c>
      <c r="W40" s="35">
        <v>104</v>
      </c>
      <c r="X40" s="50"/>
      <c r="Y40" s="35">
        <v>1</v>
      </c>
      <c r="Z40" s="35">
        <v>0</v>
      </c>
      <c r="AA40" s="35">
        <v>12</v>
      </c>
      <c r="AB40" s="35">
        <v>9</v>
      </c>
      <c r="AC40" s="35">
        <v>13</v>
      </c>
      <c r="AD40" s="35">
        <v>38</v>
      </c>
      <c r="AE40" s="59"/>
    </row>
    <row r="41" spans="1:31" s="32" customFormat="1" x14ac:dyDescent="0.2">
      <c r="A41" s="100"/>
      <c r="B41" s="100"/>
      <c r="C41" s="100"/>
      <c r="D41" s="100"/>
      <c r="E41" s="100"/>
      <c r="F41" s="34"/>
      <c r="G41" s="34"/>
      <c r="H41" s="34"/>
      <c r="I41" s="34"/>
      <c r="J41" s="34"/>
      <c r="K41" s="34"/>
      <c r="L41" s="34"/>
      <c r="AE41" s="44"/>
    </row>
    <row r="42" spans="1:31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23"/>
    </row>
    <row r="43" spans="1:31" x14ac:dyDescent="0.2">
      <c r="A43" s="19" t="s">
        <v>3</v>
      </c>
      <c r="B43" s="12"/>
      <c r="C43" s="12"/>
      <c r="D43" s="12"/>
      <c r="E43" s="12"/>
      <c r="F43" s="12"/>
      <c r="G43" s="12"/>
      <c r="H43" s="12"/>
      <c r="I43" s="12"/>
      <c r="J43" s="12"/>
      <c r="K43" s="1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23"/>
    </row>
    <row r="45" spans="1:31" x14ac:dyDescent="0.2">
      <c r="A45" s="88"/>
    </row>
  </sheetData>
  <mergeCells count="12">
    <mergeCell ref="R7:W7"/>
    <mergeCell ref="Y7:AC7"/>
    <mergeCell ref="B8:D8"/>
    <mergeCell ref="F8:H8"/>
    <mergeCell ref="J8:P8"/>
    <mergeCell ref="R8:W8"/>
    <mergeCell ref="Y8:AC8"/>
    <mergeCell ref="A2:E2"/>
    <mergeCell ref="B7:D7"/>
    <mergeCell ref="F7:H7"/>
    <mergeCell ref="J7:P7"/>
    <mergeCell ref="A5:P5"/>
  </mergeCells>
  <hyperlinks>
    <hyperlink ref="A43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/>
  </sheetViews>
  <sheetFormatPr defaultColWidth="9" defaultRowHeight="15" customHeight="1" x14ac:dyDescent="0.2"/>
  <cols>
    <col min="1" max="1" width="8.875" style="4" customWidth="1"/>
    <col min="2" max="4" width="13.375" style="6" customWidth="1"/>
    <col min="5" max="9" width="13.375" style="54" customWidth="1"/>
    <col min="10" max="12" width="9" style="6" customWidth="1"/>
  </cols>
  <sheetData>
    <row r="1" spans="1:12" s="1" customFormat="1" ht="15" customHeight="1" x14ac:dyDescent="0.2">
      <c r="A1" s="16" t="s">
        <v>135</v>
      </c>
    </row>
    <row r="2" spans="1:12" s="1" customFormat="1" ht="15" customHeight="1" x14ac:dyDescent="0.2">
      <c r="A2" s="138" t="s">
        <v>98</v>
      </c>
      <c r="B2" s="139"/>
      <c r="C2" s="139"/>
      <c r="D2" s="139"/>
      <c r="E2" s="139"/>
    </row>
    <row r="3" spans="1:12" ht="15" customHeight="1" x14ac:dyDescent="0.2">
      <c r="A3" s="2"/>
      <c r="B3" s="5"/>
      <c r="C3" s="5"/>
      <c r="D3" s="5"/>
      <c r="E3" s="20"/>
    </row>
    <row r="4" spans="1:12" ht="15" customHeight="1" x14ac:dyDescent="0.2">
      <c r="A4" s="2"/>
      <c r="B4" s="5"/>
      <c r="C4" s="5"/>
      <c r="D4" s="5"/>
      <c r="E4" s="20"/>
    </row>
    <row r="5" spans="1:12" ht="30" customHeight="1" x14ac:dyDescent="0.2">
      <c r="A5" s="149" t="s">
        <v>104</v>
      </c>
      <c r="B5" s="149"/>
      <c r="C5" s="149"/>
      <c r="D5" s="149"/>
      <c r="E5" s="149"/>
      <c r="F5" s="149"/>
      <c r="G5" s="149"/>
      <c r="H5" s="149"/>
      <c r="I5" s="149"/>
    </row>
    <row r="6" spans="1:12" ht="15" customHeight="1" x14ac:dyDescent="0.2">
      <c r="A6" s="36" t="s">
        <v>1</v>
      </c>
      <c r="B6" s="77"/>
      <c r="C6" s="77"/>
      <c r="D6" s="77"/>
      <c r="E6" s="80"/>
      <c r="F6" s="81"/>
      <c r="G6" s="81"/>
      <c r="H6" s="81"/>
      <c r="I6" s="81"/>
    </row>
    <row r="7" spans="1:12" ht="15" customHeight="1" x14ac:dyDescent="0.25">
      <c r="A7" s="39"/>
      <c r="B7" s="39"/>
      <c r="C7" s="148" t="s">
        <v>19</v>
      </c>
      <c r="D7" s="148"/>
      <c r="E7" s="148"/>
      <c r="F7" s="55"/>
      <c r="G7" s="55"/>
      <c r="H7" s="55"/>
      <c r="I7" s="55"/>
    </row>
    <row r="8" spans="1:12" s="16" customFormat="1" ht="45" customHeight="1" x14ac:dyDescent="0.2">
      <c r="A8" s="42"/>
      <c r="B8" s="25" t="s">
        <v>15</v>
      </c>
      <c r="C8" s="25" t="s">
        <v>20</v>
      </c>
      <c r="D8" s="38" t="s">
        <v>14</v>
      </c>
      <c r="E8" s="25" t="s">
        <v>21</v>
      </c>
      <c r="F8" s="25" t="s">
        <v>12</v>
      </c>
      <c r="G8" s="25" t="s">
        <v>22</v>
      </c>
      <c r="H8" s="25" t="s">
        <v>11</v>
      </c>
      <c r="I8" s="25" t="s">
        <v>10</v>
      </c>
      <c r="J8" s="26"/>
      <c r="K8" s="26"/>
      <c r="L8" s="26"/>
    </row>
    <row r="9" spans="1:12" ht="15" customHeight="1" x14ac:dyDescent="0.2">
      <c r="A9" s="18">
        <v>2014</v>
      </c>
      <c r="B9" s="26">
        <v>0</v>
      </c>
      <c r="C9" s="26">
        <v>2</v>
      </c>
      <c r="D9" s="26">
        <v>0</v>
      </c>
      <c r="E9" s="56">
        <v>0</v>
      </c>
      <c r="F9" s="56">
        <v>1</v>
      </c>
      <c r="G9" s="56">
        <v>4</v>
      </c>
      <c r="H9" s="56">
        <v>0</v>
      </c>
      <c r="I9" s="56">
        <v>1</v>
      </c>
    </row>
    <row r="10" spans="1:12" ht="15" customHeight="1" x14ac:dyDescent="0.2">
      <c r="A10" s="18">
        <v>2015</v>
      </c>
      <c r="B10" s="26">
        <v>0</v>
      </c>
      <c r="C10" s="26">
        <v>2</v>
      </c>
      <c r="D10" s="26">
        <v>0</v>
      </c>
      <c r="E10" s="56">
        <v>0</v>
      </c>
      <c r="F10" s="56">
        <v>2</v>
      </c>
      <c r="G10" s="56">
        <v>3</v>
      </c>
      <c r="H10" s="56">
        <v>0</v>
      </c>
      <c r="I10" s="56">
        <v>1</v>
      </c>
    </row>
    <row r="11" spans="1:12" ht="15" customHeight="1" x14ac:dyDescent="0.2">
      <c r="A11" s="18">
        <v>2016</v>
      </c>
      <c r="B11" s="26">
        <v>0</v>
      </c>
      <c r="C11" s="26">
        <v>2</v>
      </c>
      <c r="D11" s="26">
        <v>0</v>
      </c>
      <c r="E11" s="56">
        <v>0</v>
      </c>
      <c r="F11" s="56">
        <v>3</v>
      </c>
      <c r="G11" s="56">
        <v>3</v>
      </c>
      <c r="H11" s="56">
        <v>1</v>
      </c>
      <c r="I11" s="56">
        <v>4</v>
      </c>
    </row>
    <row r="12" spans="1:12" ht="15" customHeight="1" x14ac:dyDescent="0.2">
      <c r="A12" s="18">
        <v>2017</v>
      </c>
      <c r="B12" s="26">
        <v>0</v>
      </c>
      <c r="C12" s="26">
        <v>2</v>
      </c>
      <c r="D12" s="26">
        <v>0</v>
      </c>
      <c r="E12" s="56">
        <v>0</v>
      </c>
      <c r="F12" s="56">
        <v>2</v>
      </c>
      <c r="G12" s="56">
        <v>3</v>
      </c>
      <c r="H12" s="56">
        <v>2</v>
      </c>
      <c r="I12" s="56">
        <v>0</v>
      </c>
    </row>
    <row r="13" spans="1:12" s="1" customFormat="1" ht="15" customHeight="1" x14ac:dyDescent="0.2">
      <c r="A13" s="18">
        <v>2018</v>
      </c>
      <c r="B13" s="26">
        <v>1</v>
      </c>
      <c r="C13" s="26">
        <v>2</v>
      </c>
      <c r="D13" s="26">
        <v>0</v>
      </c>
      <c r="E13" s="56">
        <v>0</v>
      </c>
      <c r="F13" s="56">
        <v>2</v>
      </c>
      <c r="G13" s="56">
        <v>3</v>
      </c>
      <c r="H13" s="56">
        <v>1</v>
      </c>
      <c r="I13" s="56">
        <v>4</v>
      </c>
      <c r="J13" s="11"/>
      <c r="K13" s="11"/>
      <c r="L13" s="5"/>
    </row>
    <row r="14" spans="1:12" s="1" customFormat="1" ht="15" customHeight="1" x14ac:dyDescent="0.2">
      <c r="A14" s="18">
        <v>2019</v>
      </c>
      <c r="B14" s="26">
        <v>0</v>
      </c>
      <c r="C14" s="26">
        <v>2</v>
      </c>
      <c r="D14" s="26">
        <v>0</v>
      </c>
      <c r="E14" s="56">
        <v>0</v>
      </c>
      <c r="F14" s="56">
        <v>3</v>
      </c>
      <c r="G14" s="56">
        <v>1</v>
      </c>
      <c r="H14" s="56">
        <v>0</v>
      </c>
      <c r="I14" s="56">
        <v>4</v>
      </c>
      <c r="J14" s="12"/>
      <c r="K14" s="11"/>
      <c r="L14" s="5"/>
    </row>
    <row r="15" spans="1:12" ht="15" customHeight="1" x14ac:dyDescent="0.2">
      <c r="A15" s="18">
        <v>2020</v>
      </c>
      <c r="B15" s="6">
        <v>1</v>
      </c>
      <c r="C15" s="6">
        <v>3</v>
      </c>
      <c r="D15" s="6">
        <v>0</v>
      </c>
      <c r="E15" s="54">
        <v>0</v>
      </c>
      <c r="F15" s="54">
        <v>3</v>
      </c>
      <c r="G15" s="54">
        <v>1</v>
      </c>
      <c r="H15" s="54">
        <v>0</v>
      </c>
      <c r="I15" s="54">
        <v>4</v>
      </c>
    </row>
    <row r="16" spans="1:12" ht="15" customHeight="1" x14ac:dyDescent="0.2">
      <c r="A16" s="18">
        <v>2021</v>
      </c>
      <c r="B16" s="26">
        <v>0</v>
      </c>
      <c r="C16" s="26">
        <v>2</v>
      </c>
      <c r="D16" s="26">
        <v>1</v>
      </c>
      <c r="E16" s="56">
        <v>0</v>
      </c>
      <c r="F16" s="56">
        <v>2</v>
      </c>
      <c r="G16" s="56">
        <v>2</v>
      </c>
      <c r="H16" s="56">
        <v>1</v>
      </c>
      <c r="I16" s="56">
        <v>2</v>
      </c>
    </row>
    <row r="17" spans="1:9" ht="15" customHeight="1" x14ac:dyDescent="0.2">
      <c r="A17" s="18">
        <v>2022</v>
      </c>
      <c r="B17" s="26">
        <v>0</v>
      </c>
      <c r="C17" s="26">
        <v>2</v>
      </c>
      <c r="D17" s="26">
        <v>0</v>
      </c>
      <c r="E17" s="56">
        <v>0</v>
      </c>
      <c r="F17" s="56">
        <v>2</v>
      </c>
      <c r="G17" s="56">
        <v>2</v>
      </c>
      <c r="H17" s="56">
        <v>0</v>
      </c>
      <c r="I17" s="56">
        <v>3</v>
      </c>
    </row>
    <row r="18" spans="1:9" ht="15" customHeight="1" x14ac:dyDescent="0.2">
      <c r="A18" s="18">
        <v>2023</v>
      </c>
      <c r="B18" s="26">
        <v>0</v>
      </c>
      <c r="C18" s="26">
        <v>2</v>
      </c>
      <c r="D18" s="26">
        <v>0</v>
      </c>
      <c r="E18" s="56">
        <v>0</v>
      </c>
      <c r="F18" s="56">
        <v>3</v>
      </c>
      <c r="G18" s="56">
        <v>2</v>
      </c>
      <c r="H18" s="56">
        <v>1</v>
      </c>
      <c r="I18" s="56">
        <v>5</v>
      </c>
    </row>
    <row r="19" spans="1:9" ht="15" customHeight="1" x14ac:dyDescent="0.2">
      <c r="A19" s="18">
        <v>2024</v>
      </c>
      <c r="B19" s="26">
        <v>0</v>
      </c>
      <c r="C19" s="26">
        <v>2</v>
      </c>
      <c r="D19" s="26">
        <v>1</v>
      </c>
      <c r="E19" s="56">
        <v>0</v>
      </c>
      <c r="F19" s="56">
        <v>3</v>
      </c>
      <c r="G19" s="56">
        <v>2</v>
      </c>
      <c r="H19" s="56">
        <v>1</v>
      </c>
      <c r="I19" s="56">
        <v>2</v>
      </c>
    </row>
    <row r="20" spans="1:9" ht="15" customHeight="1" x14ac:dyDescent="0.2">
      <c r="A20" s="18">
        <v>2025</v>
      </c>
      <c r="B20" s="26">
        <v>0</v>
      </c>
      <c r="C20" s="26">
        <v>2</v>
      </c>
      <c r="D20" s="26">
        <v>0</v>
      </c>
      <c r="E20" s="56">
        <v>0</v>
      </c>
      <c r="F20" s="56">
        <v>3</v>
      </c>
      <c r="G20" s="56">
        <v>2</v>
      </c>
      <c r="H20" s="56">
        <v>1</v>
      </c>
      <c r="I20" s="56">
        <v>3</v>
      </c>
    </row>
    <row r="21" spans="1:9" ht="15" customHeight="1" x14ac:dyDescent="0.2">
      <c r="A21" s="18">
        <v>2026</v>
      </c>
      <c r="B21" s="26">
        <v>0</v>
      </c>
      <c r="C21" s="26">
        <v>2</v>
      </c>
      <c r="D21" s="26">
        <v>1</v>
      </c>
      <c r="E21" s="56">
        <v>0</v>
      </c>
      <c r="F21" s="56">
        <v>2</v>
      </c>
      <c r="G21" s="56">
        <v>2</v>
      </c>
      <c r="H21" s="56">
        <v>1</v>
      </c>
      <c r="I21" s="56">
        <v>3</v>
      </c>
    </row>
    <row r="22" spans="1:9" ht="15" customHeight="1" x14ac:dyDescent="0.2">
      <c r="A22" s="18">
        <v>2027</v>
      </c>
      <c r="B22" s="26">
        <v>0</v>
      </c>
      <c r="C22" s="26">
        <v>2</v>
      </c>
      <c r="D22" s="26">
        <v>1</v>
      </c>
      <c r="E22" s="56">
        <v>0</v>
      </c>
      <c r="F22" s="56">
        <v>3</v>
      </c>
      <c r="G22" s="56">
        <v>2</v>
      </c>
      <c r="H22" s="56">
        <v>2</v>
      </c>
      <c r="I22" s="56">
        <v>2</v>
      </c>
    </row>
    <row r="23" spans="1:9" ht="15" customHeight="1" x14ac:dyDescent="0.2">
      <c r="A23" s="18">
        <v>2028</v>
      </c>
      <c r="B23" s="26">
        <v>1</v>
      </c>
      <c r="C23" s="26">
        <v>2</v>
      </c>
      <c r="D23" s="26">
        <v>1</v>
      </c>
      <c r="E23" s="56">
        <v>0</v>
      </c>
      <c r="F23" s="56">
        <v>2</v>
      </c>
      <c r="G23" s="56">
        <v>2</v>
      </c>
      <c r="H23" s="56">
        <v>1</v>
      </c>
      <c r="I23" s="56">
        <v>2</v>
      </c>
    </row>
    <row r="24" spans="1:9" ht="15" customHeight="1" x14ac:dyDescent="0.2">
      <c r="A24" s="18">
        <v>2029</v>
      </c>
      <c r="B24" s="26">
        <v>0</v>
      </c>
      <c r="C24" s="26">
        <v>2</v>
      </c>
      <c r="D24" s="26">
        <v>1</v>
      </c>
      <c r="E24" s="56">
        <v>0</v>
      </c>
      <c r="F24" s="56">
        <v>3</v>
      </c>
      <c r="G24" s="56">
        <v>2</v>
      </c>
      <c r="H24" s="56">
        <v>1</v>
      </c>
      <c r="I24" s="56">
        <v>2</v>
      </c>
    </row>
    <row r="25" spans="1:9" ht="15" customHeight="1" x14ac:dyDescent="0.2">
      <c r="A25" s="18">
        <v>2030</v>
      </c>
      <c r="B25" s="26">
        <v>0</v>
      </c>
      <c r="C25" s="26">
        <v>2</v>
      </c>
      <c r="D25" s="26">
        <v>1</v>
      </c>
      <c r="E25" s="56">
        <v>0</v>
      </c>
      <c r="F25" s="56">
        <v>2</v>
      </c>
      <c r="G25" s="56">
        <v>1</v>
      </c>
      <c r="H25" s="56">
        <v>1</v>
      </c>
      <c r="I25" s="56">
        <v>3</v>
      </c>
    </row>
    <row r="26" spans="1:9" ht="15" customHeight="1" x14ac:dyDescent="0.2">
      <c r="A26" s="18">
        <v>2031</v>
      </c>
      <c r="B26" s="26">
        <v>0</v>
      </c>
      <c r="C26" s="26">
        <v>2</v>
      </c>
      <c r="D26" s="26">
        <v>1</v>
      </c>
      <c r="E26" s="56">
        <v>0</v>
      </c>
      <c r="F26" s="56">
        <v>3</v>
      </c>
      <c r="G26" s="56">
        <v>2</v>
      </c>
      <c r="H26" s="56">
        <v>2</v>
      </c>
      <c r="I26" s="56">
        <v>3</v>
      </c>
    </row>
    <row r="27" spans="1:9" ht="15" customHeight="1" x14ac:dyDescent="0.2">
      <c r="A27" s="18">
        <v>2032</v>
      </c>
      <c r="B27" s="26">
        <v>1</v>
      </c>
      <c r="C27" s="26">
        <v>2</v>
      </c>
      <c r="D27" s="26">
        <v>1</v>
      </c>
      <c r="E27" s="56">
        <v>0</v>
      </c>
      <c r="F27" s="56">
        <v>2</v>
      </c>
      <c r="G27" s="56">
        <v>2</v>
      </c>
      <c r="H27" s="56">
        <v>1</v>
      </c>
      <c r="I27" s="56">
        <v>3</v>
      </c>
    </row>
    <row r="28" spans="1:9" ht="15" customHeight="1" x14ac:dyDescent="0.2">
      <c r="A28" s="18">
        <v>2033</v>
      </c>
      <c r="B28" s="26">
        <v>0</v>
      </c>
      <c r="C28" s="26">
        <v>2</v>
      </c>
      <c r="D28" s="26">
        <v>1</v>
      </c>
      <c r="E28" s="56">
        <v>0</v>
      </c>
      <c r="F28" s="56">
        <v>3</v>
      </c>
      <c r="G28" s="56">
        <v>2</v>
      </c>
      <c r="H28" s="56">
        <v>1</v>
      </c>
      <c r="I28" s="56">
        <v>3</v>
      </c>
    </row>
    <row r="29" spans="1:9" ht="15" customHeight="1" x14ac:dyDescent="0.2">
      <c r="A29" s="18">
        <v>2034</v>
      </c>
      <c r="B29" s="26">
        <v>0</v>
      </c>
      <c r="C29" s="26">
        <v>2</v>
      </c>
      <c r="D29" s="26">
        <v>1</v>
      </c>
      <c r="E29" s="56">
        <v>0</v>
      </c>
      <c r="F29" s="56">
        <v>2</v>
      </c>
      <c r="G29" s="56">
        <v>2</v>
      </c>
      <c r="H29" s="56">
        <v>2</v>
      </c>
      <c r="I29" s="56">
        <v>2</v>
      </c>
    </row>
    <row r="30" spans="1:9" ht="15" customHeight="1" x14ac:dyDescent="0.2">
      <c r="A30" s="18">
        <v>2035</v>
      </c>
      <c r="B30" s="26">
        <v>0</v>
      </c>
      <c r="C30" s="26">
        <v>2</v>
      </c>
      <c r="D30" s="26">
        <v>1</v>
      </c>
      <c r="E30" s="56">
        <v>0</v>
      </c>
      <c r="F30" s="56">
        <v>3</v>
      </c>
      <c r="G30" s="56">
        <v>2</v>
      </c>
      <c r="H30" s="56">
        <v>0</v>
      </c>
      <c r="I30" s="56">
        <v>1</v>
      </c>
    </row>
    <row r="31" spans="1:9" ht="15" customHeight="1" x14ac:dyDescent="0.2">
      <c r="A31" s="18">
        <v>2036</v>
      </c>
      <c r="B31" s="26">
        <v>1</v>
      </c>
      <c r="C31" s="26">
        <v>2</v>
      </c>
      <c r="D31" s="26">
        <v>0</v>
      </c>
      <c r="E31" s="56">
        <v>1</v>
      </c>
      <c r="F31" s="56">
        <v>2</v>
      </c>
      <c r="G31" s="56">
        <v>2</v>
      </c>
      <c r="H31" s="56">
        <v>0</v>
      </c>
      <c r="I31" s="56">
        <v>0</v>
      </c>
    </row>
    <row r="32" spans="1:9" ht="15" customHeight="1" x14ac:dyDescent="0.2">
      <c r="A32" s="18">
        <v>2037</v>
      </c>
      <c r="B32" s="26">
        <v>0</v>
      </c>
      <c r="C32" s="26">
        <v>2</v>
      </c>
      <c r="D32" s="26">
        <v>0</v>
      </c>
      <c r="E32" s="56">
        <v>0</v>
      </c>
      <c r="F32" s="56">
        <v>3</v>
      </c>
      <c r="G32" s="56">
        <v>2</v>
      </c>
      <c r="H32" s="56">
        <v>0</v>
      </c>
      <c r="I32" s="56">
        <v>0</v>
      </c>
    </row>
    <row r="33" spans="1:9" ht="15" customHeight="1" x14ac:dyDescent="0.2">
      <c r="A33" s="18">
        <v>2038</v>
      </c>
      <c r="B33" s="26">
        <v>0</v>
      </c>
      <c r="C33" s="26">
        <v>2</v>
      </c>
      <c r="D33" s="26">
        <v>0</v>
      </c>
      <c r="E33" s="56">
        <v>0</v>
      </c>
      <c r="F33" s="56">
        <v>2</v>
      </c>
      <c r="G33" s="56">
        <v>2</v>
      </c>
      <c r="H33" s="56">
        <v>1</v>
      </c>
      <c r="I33" s="56">
        <v>0</v>
      </c>
    </row>
    <row r="34" spans="1:9" ht="15" customHeight="1" x14ac:dyDescent="0.2">
      <c r="A34" s="18">
        <v>2039</v>
      </c>
      <c r="B34" s="26">
        <v>0</v>
      </c>
      <c r="C34" s="26">
        <v>2</v>
      </c>
      <c r="D34" s="26">
        <v>0</v>
      </c>
      <c r="E34" s="56">
        <v>1</v>
      </c>
      <c r="F34" s="56">
        <v>3</v>
      </c>
      <c r="G34" s="56">
        <v>2</v>
      </c>
      <c r="H34" s="56">
        <v>0</v>
      </c>
      <c r="I34" s="56">
        <v>0</v>
      </c>
    </row>
    <row r="35" spans="1:9" ht="15" customHeight="1" x14ac:dyDescent="0.2">
      <c r="A35" s="18">
        <v>2040</v>
      </c>
      <c r="B35" s="26">
        <v>1</v>
      </c>
      <c r="C35" s="26">
        <v>2</v>
      </c>
      <c r="D35" s="26">
        <v>0</v>
      </c>
      <c r="E35" s="56">
        <v>0</v>
      </c>
      <c r="F35" s="56">
        <v>2</v>
      </c>
      <c r="G35" s="56">
        <v>2</v>
      </c>
      <c r="H35" s="56">
        <v>1</v>
      </c>
      <c r="I35" s="56">
        <v>0</v>
      </c>
    </row>
    <row r="36" spans="1:9" ht="15" customHeight="1" x14ac:dyDescent="0.2">
      <c r="A36" s="18">
        <v>2041</v>
      </c>
      <c r="B36" s="26">
        <v>0</v>
      </c>
      <c r="C36" s="26">
        <v>2</v>
      </c>
      <c r="D36" s="26">
        <v>0</v>
      </c>
      <c r="E36" s="56">
        <v>0</v>
      </c>
      <c r="F36" s="56">
        <v>3</v>
      </c>
      <c r="G36" s="56">
        <v>2</v>
      </c>
      <c r="H36" s="56">
        <v>1</v>
      </c>
      <c r="I36" s="56">
        <v>0</v>
      </c>
    </row>
    <row r="37" spans="1:9" ht="15" customHeight="1" x14ac:dyDescent="0.2">
      <c r="A37" s="18">
        <v>2042</v>
      </c>
      <c r="B37" s="26">
        <v>0</v>
      </c>
      <c r="C37" s="26">
        <v>2</v>
      </c>
      <c r="D37" s="26">
        <v>0</v>
      </c>
      <c r="E37" s="56">
        <v>1</v>
      </c>
      <c r="F37" s="56">
        <v>2</v>
      </c>
      <c r="G37" s="56">
        <v>2</v>
      </c>
      <c r="H37" s="56">
        <v>1</v>
      </c>
      <c r="I37" s="56">
        <v>0</v>
      </c>
    </row>
    <row r="38" spans="1:9" ht="15" customHeight="1" x14ac:dyDescent="0.2">
      <c r="A38" s="18">
        <v>2043</v>
      </c>
      <c r="B38" s="26">
        <v>0</v>
      </c>
      <c r="C38" s="26">
        <v>2</v>
      </c>
      <c r="D38" s="26">
        <v>0</v>
      </c>
      <c r="E38" s="56">
        <v>0</v>
      </c>
      <c r="F38" s="56">
        <v>3</v>
      </c>
      <c r="G38" s="56">
        <v>2</v>
      </c>
      <c r="H38" s="56">
        <v>0</v>
      </c>
      <c r="I38" s="56">
        <v>1</v>
      </c>
    </row>
    <row r="39" spans="1:9" ht="15" customHeight="1" x14ac:dyDescent="0.2">
      <c r="A39" s="18">
        <v>2044</v>
      </c>
      <c r="B39" s="26">
        <v>1</v>
      </c>
      <c r="C39" s="26">
        <v>2</v>
      </c>
      <c r="D39" s="26">
        <v>0</v>
      </c>
      <c r="E39" s="56">
        <v>0</v>
      </c>
      <c r="F39" s="56">
        <v>2</v>
      </c>
      <c r="G39" s="56">
        <v>2</v>
      </c>
      <c r="H39" s="56">
        <v>1</v>
      </c>
      <c r="I39" s="56">
        <v>0</v>
      </c>
    </row>
    <row r="40" spans="1:9" ht="15" customHeight="1" x14ac:dyDescent="0.2">
      <c r="A40" s="18">
        <v>2045</v>
      </c>
      <c r="B40" s="26">
        <v>0</v>
      </c>
      <c r="C40" s="26">
        <v>2</v>
      </c>
      <c r="D40" s="26">
        <v>0</v>
      </c>
      <c r="E40" s="56">
        <v>1</v>
      </c>
      <c r="F40" s="56">
        <v>3</v>
      </c>
      <c r="G40" s="56">
        <v>2</v>
      </c>
      <c r="H40" s="56">
        <v>2</v>
      </c>
      <c r="I40" s="56">
        <v>2</v>
      </c>
    </row>
    <row r="41" spans="1:9" ht="15" customHeight="1" x14ac:dyDescent="0.2">
      <c r="A41" s="18">
        <v>2046</v>
      </c>
      <c r="B41" s="26">
        <v>0</v>
      </c>
      <c r="C41" s="26">
        <v>2</v>
      </c>
      <c r="D41" s="26">
        <v>0</v>
      </c>
      <c r="E41" s="56">
        <v>0</v>
      </c>
      <c r="F41" s="56">
        <v>2</v>
      </c>
      <c r="G41" s="56">
        <v>2</v>
      </c>
      <c r="H41" s="56">
        <v>1</v>
      </c>
      <c r="I41" s="56">
        <v>2</v>
      </c>
    </row>
    <row r="42" spans="1:9" ht="15" customHeight="1" x14ac:dyDescent="0.2">
      <c r="A42" s="18">
        <v>2047</v>
      </c>
      <c r="B42" s="26">
        <v>0</v>
      </c>
      <c r="C42" s="26">
        <v>2</v>
      </c>
      <c r="D42" s="26">
        <v>0</v>
      </c>
      <c r="E42" s="56">
        <v>0</v>
      </c>
      <c r="F42" s="56">
        <v>3</v>
      </c>
      <c r="G42" s="56">
        <v>2</v>
      </c>
      <c r="H42" s="56">
        <v>1</v>
      </c>
      <c r="I42" s="56">
        <v>2</v>
      </c>
    </row>
    <row r="43" spans="1:9" ht="15" customHeight="1" x14ac:dyDescent="0.2">
      <c r="A43" s="4">
        <v>2048</v>
      </c>
      <c r="B43" s="26">
        <v>1</v>
      </c>
      <c r="C43" s="26">
        <v>2</v>
      </c>
      <c r="D43" s="26">
        <v>0</v>
      </c>
      <c r="E43" s="56">
        <v>1</v>
      </c>
      <c r="F43" s="56">
        <v>2</v>
      </c>
      <c r="G43" s="56">
        <v>2</v>
      </c>
      <c r="H43" s="56">
        <v>2</v>
      </c>
      <c r="I43" s="56">
        <v>2</v>
      </c>
    </row>
    <row r="44" spans="1:9" ht="15" customHeight="1" x14ac:dyDescent="0.2">
      <c r="A44" s="36">
        <v>2049</v>
      </c>
      <c r="B44" s="38">
        <v>0</v>
      </c>
      <c r="C44" s="38">
        <v>2</v>
      </c>
      <c r="D44" s="38">
        <v>0</v>
      </c>
      <c r="E44" s="25">
        <v>0</v>
      </c>
      <c r="F44" s="25">
        <v>3</v>
      </c>
      <c r="G44" s="25">
        <v>2</v>
      </c>
      <c r="H44" s="25">
        <v>1</v>
      </c>
      <c r="I44" s="25">
        <v>5</v>
      </c>
    </row>
    <row r="45" spans="1:9" ht="15" customHeight="1" x14ac:dyDescent="0.2">
      <c r="A45" s="97"/>
      <c r="B45" s="97"/>
      <c r="C45" s="97"/>
      <c r="D45" s="97"/>
      <c r="E45" s="97"/>
      <c r="F45" s="56"/>
      <c r="G45" s="56"/>
      <c r="H45" s="56"/>
      <c r="I45" s="56"/>
    </row>
    <row r="46" spans="1:9" ht="15" customHeight="1" x14ac:dyDescent="0.2">
      <c r="A46" s="11"/>
      <c r="B46" s="11"/>
      <c r="C46" s="11"/>
      <c r="D46" s="11"/>
      <c r="E46" s="57"/>
      <c r="F46" s="57"/>
      <c r="G46" s="57"/>
      <c r="H46" s="57"/>
      <c r="I46" s="57"/>
    </row>
    <row r="47" spans="1:9" ht="15" customHeight="1" x14ac:dyDescent="0.2">
      <c r="A47" s="19" t="s">
        <v>3</v>
      </c>
      <c r="B47" s="12"/>
      <c r="C47" s="12"/>
      <c r="D47" s="12"/>
      <c r="E47" s="57"/>
      <c r="F47" s="57"/>
      <c r="G47" s="57"/>
      <c r="H47" s="57"/>
      <c r="I47" s="57"/>
    </row>
    <row r="50" spans="1:1" ht="15" customHeight="1" x14ac:dyDescent="0.2">
      <c r="A50" s="87"/>
    </row>
  </sheetData>
  <mergeCells count="3">
    <mergeCell ref="A2:E2"/>
    <mergeCell ref="C7:E7"/>
    <mergeCell ref="A5:I5"/>
  </mergeCells>
  <hyperlinks>
    <hyperlink ref="A47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Normal="100" workbookViewId="0"/>
  </sheetViews>
  <sheetFormatPr defaultColWidth="11" defaultRowHeight="14.25" x14ac:dyDescent="0.2"/>
  <cols>
    <col min="1" max="1" width="15.625" customWidth="1"/>
    <col min="2" max="4" width="21.125" customWidth="1"/>
    <col min="5" max="37" width="9" customWidth="1"/>
  </cols>
  <sheetData>
    <row r="1" spans="1:12" s="1" customFormat="1" ht="15" customHeight="1" x14ac:dyDescent="0.2">
      <c r="A1" s="16" t="s">
        <v>135</v>
      </c>
    </row>
    <row r="2" spans="1:12" s="1" customFormat="1" ht="15" customHeight="1" x14ac:dyDescent="0.2">
      <c r="A2" s="138" t="s">
        <v>98</v>
      </c>
      <c r="B2" s="139"/>
      <c r="C2" s="139"/>
      <c r="D2" s="139"/>
      <c r="E2" s="139"/>
    </row>
    <row r="3" spans="1:12" ht="15" customHeight="1" x14ac:dyDescent="0.2">
      <c r="A3" s="7"/>
      <c r="B3" s="5"/>
      <c r="C3" s="5"/>
      <c r="D3" s="5"/>
      <c r="E3" s="5"/>
      <c r="F3" s="6"/>
      <c r="G3" s="6"/>
      <c r="H3" s="6"/>
      <c r="I3" s="6"/>
      <c r="J3" s="6"/>
      <c r="K3" s="6"/>
      <c r="L3" s="6"/>
    </row>
    <row r="4" spans="1:12" ht="15" customHeight="1" x14ac:dyDescent="0.2">
      <c r="A4" s="7"/>
      <c r="B4" s="5"/>
      <c r="C4" s="5"/>
      <c r="D4" s="5"/>
      <c r="E4" s="5"/>
      <c r="F4" s="6"/>
      <c r="G4" s="6"/>
      <c r="H4" s="6"/>
      <c r="I4" s="6"/>
      <c r="J4" s="6"/>
      <c r="K4" s="6"/>
      <c r="L4" s="6"/>
    </row>
    <row r="5" spans="1:12" ht="45" customHeight="1" x14ac:dyDescent="0.2">
      <c r="A5" s="149" t="s">
        <v>105</v>
      </c>
      <c r="B5" s="149"/>
      <c r="C5" s="149"/>
      <c r="D5" s="149"/>
      <c r="E5" s="5"/>
      <c r="F5" s="6"/>
      <c r="G5" s="6"/>
      <c r="H5" s="6"/>
      <c r="I5" s="6"/>
      <c r="J5" s="6"/>
      <c r="K5" s="6"/>
      <c r="L5" s="6"/>
    </row>
    <row r="6" spans="1:12" ht="15" customHeight="1" x14ac:dyDescent="0.2">
      <c r="A6" s="36" t="s">
        <v>85</v>
      </c>
      <c r="B6" s="77"/>
      <c r="C6" s="77"/>
      <c r="D6" s="77"/>
      <c r="E6" s="5"/>
      <c r="F6" s="6"/>
      <c r="G6" s="6"/>
      <c r="H6" s="6"/>
      <c r="I6" s="6"/>
      <c r="J6" s="6"/>
      <c r="K6" s="6"/>
      <c r="L6" s="6"/>
    </row>
    <row r="7" spans="1:12" ht="30" customHeight="1" x14ac:dyDescent="0.2">
      <c r="A7" s="40"/>
      <c r="B7" s="67" t="s">
        <v>43</v>
      </c>
      <c r="C7" s="67" t="s">
        <v>86</v>
      </c>
      <c r="D7" s="25" t="s">
        <v>87</v>
      </c>
      <c r="E7" s="6"/>
      <c r="F7" s="6"/>
      <c r="G7" s="6"/>
      <c r="H7" s="6"/>
      <c r="I7" s="6"/>
      <c r="J7" s="6"/>
      <c r="K7" s="6"/>
      <c r="L7" s="6"/>
    </row>
    <row r="8" spans="1:12" ht="15" customHeight="1" x14ac:dyDescent="0.2">
      <c r="A8" s="65" t="s">
        <v>90</v>
      </c>
      <c r="B8" s="27">
        <v>20.100000000000001</v>
      </c>
      <c r="C8" s="27">
        <v>20.3</v>
      </c>
      <c r="D8" s="26">
        <v>13.8</v>
      </c>
      <c r="E8" s="6"/>
      <c r="F8" s="6"/>
      <c r="G8" s="6"/>
      <c r="H8" s="6"/>
      <c r="I8" s="6"/>
      <c r="J8" s="6"/>
      <c r="K8" s="6"/>
      <c r="L8" s="6"/>
    </row>
    <row r="9" spans="1:12" ht="15" customHeight="1" x14ac:dyDescent="0.2">
      <c r="A9" s="65" t="s">
        <v>91</v>
      </c>
      <c r="B9" s="27">
        <v>23.2</v>
      </c>
      <c r="C9" s="27">
        <v>24.4</v>
      </c>
      <c r="D9" s="26">
        <v>13.8</v>
      </c>
      <c r="E9" s="6"/>
      <c r="F9" s="6"/>
      <c r="G9" s="6"/>
      <c r="H9" s="6"/>
      <c r="I9" s="6"/>
      <c r="J9" s="6"/>
      <c r="K9" s="6"/>
      <c r="L9" s="6"/>
    </row>
    <row r="10" spans="1:12" ht="15" customHeight="1" x14ac:dyDescent="0.2">
      <c r="A10" s="65" t="s">
        <v>92</v>
      </c>
      <c r="B10" s="27">
        <v>21.3</v>
      </c>
      <c r="C10" s="27">
        <v>21.8</v>
      </c>
      <c r="D10" s="26">
        <v>13.8</v>
      </c>
      <c r="E10" s="6"/>
      <c r="F10" s="6"/>
      <c r="G10" s="6"/>
      <c r="H10" s="6"/>
      <c r="I10" s="6"/>
      <c r="J10" s="6"/>
      <c r="K10" s="6"/>
      <c r="L10" s="6"/>
    </row>
    <row r="11" spans="1:12" ht="15" customHeight="1" x14ac:dyDescent="0.2">
      <c r="A11" s="66" t="s">
        <v>4</v>
      </c>
      <c r="B11" s="37">
        <v>21.4</v>
      </c>
      <c r="C11" s="37">
        <v>22</v>
      </c>
      <c r="D11" s="26">
        <v>13.8</v>
      </c>
      <c r="E11" s="11"/>
      <c r="F11" s="6"/>
      <c r="G11" s="6"/>
      <c r="H11" s="6"/>
      <c r="I11" s="6"/>
      <c r="J11" s="6"/>
      <c r="K11" s="6"/>
      <c r="L11" s="6"/>
    </row>
    <row r="12" spans="1:12" ht="15" customHeight="1" x14ac:dyDescent="0.2">
      <c r="A12" s="97"/>
      <c r="B12" s="97"/>
      <c r="C12" s="97"/>
      <c r="D12" s="97"/>
      <c r="E12" s="98"/>
      <c r="F12" s="6"/>
      <c r="G12" s="6"/>
      <c r="H12" s="6"/>
      <c r="I12" s="6"/>
      <c r="J12" s="6"/>
      <c r="K12" s="6"/>
      <c r="L12" s="6"/>
    </row>
    <row r="13" spans="1:12" s="1" customFormat="1" ht="1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5"/>
    </row>
    <row r="14" spans="1:12" s="1" customFormat="1" ht="15" customHeight="1" x14ac:dyDescent="0.2">
      <c r="A14" s="19" t="s">
        <v>3</v>
      </c>
      <c r="B14" s="12"/>
      <c r="C14" s="12"/>
      <c r="D14" s="12"/>
      <c r="E14" s="12"/>
      <c r="F14" s="12"/>
      <c r="G14" s="12"/>
      <c r="H14" s="12"/>
      <c r="I14" s="12"/>
      <c r="J14" s="12"/>
      <c r="K14" s="11"/>
      <c r="L14" s="5"/>
    </row>
    <row r="16" spans="1:12" x14ac:dyDescent="0.2">
      <c r="A16" s="88"/>
    </row>
  </sheetData>
  <mergeCells count="2">
    <mergeCell ref="A2:E2"/>
    <mergeCell ref="A5:D5"/>
  </mergeCells>
  <hyperlinks>
    <hyperlink ref="A14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zoomScaleNormal="100" workbookViewId="0"/>
  </sheetViews>
  <sheetFormatPr defaultColWidth="11" defaultRowHeight="14.25" x14ac:dyDescent="0.2"/>
  <cols>
    <col min="1" max="1" width="8.875" customWidth="1"/>
    <col min="2" max="4" width="17.375" customWidth="1"/>
    <col min="5" max="33" width="9" customWidth="1"/>
  </cols>
  <sheetData>
    <row r="1" spans="1:12" s="1" customFormat="1" ht="15" customHeight="1" x14ac:dyDescent="0.2">
      <c r="A1" s="16" t="s">
        <v>135</v>
      </c>
    </row>
    <row r="2" spans="1:12" s="1" customFormat="1" ht="15" customHeight="1" x14ac:dyDescent="0.2">
      <c r="A2" s="138" t="s">
        <v>98</v>
      </c>
      <c r="B2" s="139"/>
      <c r="C2" s="139"/>
      <c r="D2" s="139"/>
      <c r="E2" s="139"/>
    </row>
    <row r="3" spans="1:12" ht="15" customHeight="1" x14ac:dyDescent="0.2">
      <c r="A3" s="7"/>
      <c r="B3" s="5"/>
      <c r="C3" s="5"/>
      <c r="D3" s="5"/>
      <c r="E3" s="5"/>
      <c r="F3" s="6"/>
      <c r="G3" s="6"/>
      <c r="H3" s="6"/>
      <c r="I3" s="6"/>
      <c r="J3" s="6"/>
      <c r="K3" s="6"/>
      <c r="L3" s="6"/>
    </row>
    <row r="4" spans="1:12" ht="15" customHeight="1" x14ac:dyDescent="0.2">
      <c r="A4" s="7"/>
      <c r="B4" s="5"/>
      <c r="C4" s="5"/>
      <c r="D4" s="5"/>
      <c r="E4" s="5"/>
      <c r="F4" s="6"/>
      <c r="G4" s="6"/>
      <c r="H4" s="6"/>
      <c r="I4" s="6"/>
      <c r="J4" s="6"/>
      <c r="K4" s="6"/>
      <c r="L4" s="6"/>
    </row>
    <row r="5" spans="1:12" ht="45" customHeight="1" x14ac:dyDescent="0.25">
      <c r="A5" s="141" t="s">
        <v>106</v>
      </c>
      <c r="B5" s="144"/>
      <c r="C5" s="144"/>
      <c r="D5" s="144"/>
      <c r="E5" s="5"/>
      <c r="F5" s="6"/>
      <c r="G5" s="6"/>
      <c r="H5" s="6"/>
      <c r="I5" s="6"/>
      <c r="J5" s="6"/>
      <c r="K5" s="6"/>
      <c r="L5" s="6"/>
    </row>
    <row r="6" spans="1:12" ht="15" customHeight="1" x14ac:dyDescent="0.2">
      <c r="A6" s="36" t="s">
        <v>85</v>
      </c>
      <c r="B6" s="77"/>
      <c r="C6" s="77"/>
      <c r="D6" s="77"/>
      <c r="E6" s="5"/>
      <c r="F6" s="6"/>
      <c r="G6" s="6"/>
      <c r="H6" s="6"/>
      <c r="I6" s="6"/>
      <c r="J6" s="6"/>
      <c r="K6" s="6"/>
      <c r="L6" s="6"/>
    </row>
    <row r="7" spans="1:12" ht="33" customHeight="1" x14ac:dyDescent="0.2">
      <c r="A7" s="36"/>
      <c r="B7" s="38"/>
      <c r="C7" s="25" t="s">
        <v>44</v>
      </c>
      <c r="D7" s="25" t="s">
        <v>45</v>
      </c>
      <c r="E7" s="6"/>
      <c r="F7" s="6"/>
      <c r="G7" s="6"/>
      <c r="H7" s="6"/>
      <c r="I7" s="6"/>
      <c r="J7" s="6"/>
      <c r="K7" s="6"/>
      <c r="L7" s="6"/>
    </row>
    <row r="8" spans="1:12" ht="15" customHeight="1" x14ac:dyDescent="0.2">
      <c r="A8" s="18">
        <v>2020</v>
      </c>
      <c r="B8" s="27">
        <v>21.8</v>
      </c>
      <c r="C8" s="27">
        <v>20.3</v>
      </c>
      <c r="D8" s="26"/>
      <c r="E8" s="6"/>
      <c r="F8" s="6"/>
      <c r="G8" s="6"/>
      <c r="H8" s="6"/>
      <c r="I8" s="6"/>
      <c r="J8" s="6"/>
      <c r="K8" s="6"/>
      <c r="L8" s="6"/>
    </row>
    <row r="9" spans="1:12" ht="15" customHeight="1" x14ac:dyDescent="0.2">
      <c r="A9" s="18">
        <v>2021</v>
      </c>
      <c r="B9" s="27">
        <v>19.600000000000001</v>
      </c>
      <c r="C9" s="27">
        <v>20.3</v>
      </c>
      <c r="D9" s="26"/>
      <c r="E9" s="6"/>
      <c r="F9" s="6"/>
      <c r="G9" s="6"/>
      <c r="H9" s="6"/>
      <c r="I9" s="6"/>
      <c r="J9" s="6"/>
      <c r="K9" s="6"/>
      <c r="L9" s="6"/>
    </row>
    <row r="10" spans="1:12" ht="15" customHeight="1" x14ac:dyDescent="0.2">
      <c r="A10" s="18">
        <v>2022</v>
      </c>
      <c r="B10" s="27">
        <v>17.7</v>
      </c>
      <c r="C10" s="27">
        <v>20.3</v>
      </c>
      <c r="D10" s="26"/>
      <c r="E10" s="6"/>
      <c r="F10" s="6"/>
      <c r="G10" s="6"/>
      <c r="H10" s="6"/>
      <c r="I10" s="6"/>
      <c r="J10" s="6"/>
      <c r="K10" s="6"/>
      <c r="L10" s="6"/>
    </row>
    <row r="11" spans="1:12" ht="15" customHeight="1" x14ac:dyDescent="0.2">
      <c r="A11" s="18">
        <v>2023</v>
      </c>
      <c r="B11" s="27">
        <v>21.7</v>
      </c>
      <c r="C11" s="27">
        <v>20.3</v>
      </c>
      <c r="D11" s="26"/>
      <c r="E11" s="6"/>
      <c r="F11" s="6"/>
      <c r="G11" s="6"/>
      <c r="H11" s="6"/>
      <c r="I11" s="6"/>
      <c r="J11" s="6"/>
      <c r="K11" s="6"/>
      <c r="L11" s="6"/>
    </row>
    <row r="12" spans="1:12" ht="15" customHeight="1" x14ac:dyDescent="0.2">
      <c r="A12" s="18">
        <v>2024</v>
      </c>
      <c r="B12" s="27">
        <v>20.9</v>
      </c>
      <c r="C12" s="27">
        <v>20.3</v>
      </c>
      <c r="D12" s="26"/>
      <c r="E12" s="6"/>
      <c r="F12" s="6"/>
      <c r="G12" s="6"/>
      <c r="H12" s="6"/>
      <c r="I12" s="6"/>
      <c r="J12" s="6"/>
      <c r="K12" s="6"/>
      <c r="L12" s="6"/>
    </row>
    <row r="13" spans="1:12" ht="15" customHeight="1" x14ac:dyDescent="0.2">
      <c r="A13" s="18">
        <v>2025</v>
      </c>
      <c r="B13" s="27">
        <v>24.1</v>
      </c>
      <c r="C13" s="26"/>
      <c r="D13" s="27">
        <v>24.4</v>
      </c>
      <c r="E13" s="6"/>
      <c r="F13" s="6"/>
      <c r="G13" s="6"/>
      <c r="H13" s="6"/>
      <c r="I13" s="6"/>
      <c r="J13" s="6"/>
      <c r="K13" s="6"/>
      <c r="L13" s="6"/>
    </row>
    <row r="14" spans="1:12" ht="15" customHeight="1" x14ac:dyDescent="0.2">
      <c r="A14" s="28">
        <v>2026</v>
      </c>
      <c r="B14" s="27">
        <v>23</v>
      </c>
      <c r="C14" s="26"/>
      <c r="D14" s="27">
        <v>24.4</v>
      </c>
      <c r="E14" s="6"/>
      <c r="F14" s="6"/>
      <c r="G14" s="6"/>
      <c r="H14" s="6"/>
      <c r="I14" s="6"/>
      <c r="J14" s="6"/>
      <c r="K14" s="6"/>
      <c r="L14" s="6"/>
    </row>
    <row r="15" spans="1:12" ht="15" customHeight="1" x14ac:dyDescent="0.2">
      <c r="A15" s="18">
        <v>2027</v>
      </c>
      <c r="B15" s="27">
        <v>25.8</v>
      </c>
      <c r="C15" s="26"/>
      <c r="D15" s="27">
        <v>24.4</v>
      </c>
      <c r="E15" s="6"/>
      <c r="F15" s="6"/>
      <c r="G15" s="6"/>
      <c r="H15" s="6"/>
      <c r="I15" s="6"/>
      <c r="J15" s="6"/>
      <c r="K15" s="6"/>
      <c r="L15" s="6"/>
    </row>
    <row r="16" spans="1:12" ht="15" customHeight="1" x14ac:dyDescent="0.2">
      <c r="A16" s="18">
        <v>2028</v>
      </c>
      <c r="B16" s="27">
        <v>25.1</v>
      </c>
      <c r="C16" s="26"/>
      <c r="D16" s="27">
        <v>24.4</v>
      </c>
      <c r="E16" s="6"/>
      <c r="F16" s="6"/>
      <c r="G16" s="6"/>
      <c r="H16" s="6"/>
      <c r="I16" s="6"/>
      <c r="J16" s="6"/>
      <c r="K16" s="6"/>
      <c r="L16" s="6"/>
    </row>
    <row r="17" spans="1:12" ht="15" customHeight="1" x14ac:dyDescent="0.2">
      <c r="A17" s="36">
        <v>2029</v>
      </c>
      <c r="B17" s="37">
        <v>24.2</v>
      </c>
      <c r="C17" s="38"/>
      <c r="D17" s="27">
        <v>24.4</v>
      </c>
      <c r="E17" s="68"/>
      <c r="F17" s="6"/>
      <c r="G17" s="6"/>
      <c r="H17" s="6"/>
      <c r="I17" s="6"/>
      <c r="J17" s="6"/>
      <c r="K17" s="6"/>
      <c r="L17" s="6"/>
    </row>
    <row r="18" spans="1:12" ht="15" customHeight="1" x14ac:dyDescent="0.2">
      <c r="A18" s="117"/>
      <c r="B18" s="117"/>
      <c r="C18" s="117"/>
      <c r="D18" s="117"/>
      <c r="E18" s="118"/>
      <c r="F18" s="6"/>
      <c r="G18" s="6"/>
      <c r="H18" s="6"/>
      <c r="I18" s="6"/>
      <c r="J18" s="6"/>
      <c r="K18" s="6"/>
      <c r="L18" s="6"/>
    </row>
    <row r="19" spans="1:12" s="1" customFormat="1" ht="15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5"/>
    </row>
    <row r="20" spans="1:12" s="1" customFormat="1" ht="15" customHeight="1" x14ac:dyDescent="0.2">
      <c r="A20" s="19" t="s">
        <v>3</v>
      </c>
      <c r="B20" s="12"/>
      <c r="C20" s="12"/>
      <c r="D20" s="12"/>
      <c r="E20" s="12"/>
      <c r="F20" s="12"/>
      <c r="G20" s="12"/>
      <c r="H20" s="12"/>
      <c r="I20" s="12"/>
      <c r="J20" s="12"/>
      <c r="K20" s="11"/>
      <c r="L20" s="5"/>
    </row>
    <row r="22" spans="1:12" x14ac:dyDescent="0.2">
      <c r="A22" s="88"/>
    </row>
  </sheetData>
  <mergeCells count="2">
    <mergeCell ref="A2:E2"/>
    <mergeCell ref="A5:D5"/>
  </mergeCells>
  <hyperlinks>
    <hyperlink ref="A20" location="Contents!A1" display="&lt;-- Back to Table of Contents"/>
    <hyperlink ref="A2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zoomScaleNormal="100" workbookViewId="0"/>
  </sheetViews>
  <sheetFormatPr defaultColWidth="11" defaultRowHeight="14.25" x14ac:dyDescent="0.2"/>
  <cols>
    <col min="1" max="1" width="8.875" customWidth="1"/>
    <col min="2" max="10" width="12.125" customWidth="1"/>
    <col min="11" max="12" width="16.875" customWidth="1"/>
    <col min="13" max="45" width="9" customWidth="1"/>
  </cols>
  <sheetData>
    <row r="1" spans="1:12" s="1" customFormat="1" ht="15" customHeight="1" x14ac:dyDescent="0.2">
      <c r="A1" s="16" t="s">
        <v>135</v>
      </c>
    </row>
    <row r="2" spans="1:12" s="1" customFormat="1" ht="15" customHeight="1" x14ac:dyDescent="0.2">
      <c r="A2" s="138" t="s">
        <v>98</v>
      </c>
      <c r="B2" s="139"/>
      <c r="C2" s="139"/>
      <c r="D2" s="139"/>
      <c r="E2" s="139"/>
    </row>
    <row r="3" spans="1:12" ht="15" customHeight="1" x14ac:dyDescent="0.2">
      <c r="A3" s="7"/>
      <c r="B3" s="5"/>
      <c r="C3" s="5"/>
      <c r="D3" s="5"/>
      <c r="E3" s="5"/>
      <c r="F3" s="6"/>
      <c r="G3" s="6"/>
      <c r="H3" s="6"/>
      <c r="I3" s="6"/>
      <c r="J3" s="6"/>
      <c r="K3" s="6"/>
      <c r="L3" s="6"/>
    </row>
    <row r="4" spans="1:12" ht="15" customHeight="1" x14ac:dyDescent="0.2">
      <c r="A4" s="7"/>
      <c r="B4" s="5"/>
      <c r="C4" s="5"/>
      <c r="D4" s="5"/>
      <c r="E4" s="5"/>
      <c r="F4" s="6"/>
      <c r="G4" s="6"/>
      <c r="H4" s="6"/>
      <c r="I4" s="6"/>
      <c r="J4" s="6"/>
      <c r="K4" s="6"/>
      <c r="L4" s="6"/>
    </row>
    <row r="5" spans="1:12" ht="30" customHeight="1" x14ac:dyDescent="0.25">
      <c r="A5" s="141" t="s">
        <v>107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</row>
    <row r="6" spans="1:12" ht="15" customHeight="1" x14ac:dyDescent="0.2">
      <c r="A6" s="36" t="s">
        <v>85</v>
      </c>
      <c r="B6" s="77"/>
      <c r="C6" s="77"/>
      <c r="D6" s="77"/>
      <c r="E6" s="77"/>
      <c r="F6" s="78"/>
      <c r="G6" s="78"/>
      <c r="H6" s="78"/>
      <c r="I6" s="78"/>
      <c r="J6" s="78"/>
      <c r="K6" s="78"/>
      <c r="L6" s="6"/>
    </row>
    <row r="7" spans="1:12" s="16" customFormat="1" ht="60.95" customHeight="1" x14ac:dyDescent="0.2">
      <c r="A7" s="25"/>
      <c r="B7" s="119" t="s">
        <v>14</v>
      </c>
      <c r="C7" s="119" t="s">
        <v>21</v>
      </c>
      <c r="D7" s="119" t="s">
        <v>46</v>
      </c>
      <c r="E7" s="119" t="s">
        <v>12</v>
      </c>
      <c r="F7" s="119" t="s">
        <v>122</v>
      </c>
      <c r="G7" s="119" t="s">
        <v>11</v>
      </c>
      <c r="H7" s="119" t="s">
        <v>10</v>
      </c>
      <c r="I7" s="119" t="s">
        <v>47</v>
      </c>
      <c r="J7" s="120" t="s">
        <v>123</v>
      </c>
      <c r="K7" s="25" t="s">
        <v>94</v>
      </c>
      <c r="L7" s="121" t="s">
        <v>124</v>
      </c>
    </row>
    <row r="8" spans="1:12" ht="15" customHeight="1" x14ac:dyDescent="0.2">
      <c r="A8" s="69">
        <v>2014</v>
      </c>
      <c r="B8" s="27">
        <v>0</v>
      </c>
      <c r="C8" s="27">
        <v>0</v>
      </c>
      <c r="D8" s="27">
        <v>6.7597312431518253</v>
      </c>
      <c r="E8" s="27">
        <v>2.4234400140838495</v>
      </c>
      <c r="F8" s="27">
        <v>1.875610974771158</v>
      </c>
      <c r="G8" s="27">
        <v>3.9436995955868748E-2</v>
      </c>
      <c r="H8" s="27">
        <v>0.66404787885372618</v>
      </c>
      <c r="I8" s="27">
        <v>3.5158552628030462</v>
      </c>
      <c r="J8" s="27">
        <v>0.76060052412499102</v>
      </c>
      <c r="K8" s="27">
        <v>16</v>
      </c>
      <c r="L8" s="6">
        <v>26.7</v>
      </c>
    </row>
    <row r="9" spans="1:12" ht="15" customHeight="1" x14ac:dyDescent="0.2">
      <c r="A9" s="70">
        <f t="shared" ref="A9:A13" si="0">A8+1</f>
        <v>2015</v>
      </c>
      <c r="B9" s="27">
        <v>0</v>
      </c>
      <c r="C9" s="27">
        <v>0</v>
      </c>
      <c r="D9" s="27">
        <v>5.9781297342181947</v>
      </c>
      <c r="E9" s="27">
        <v>3.470943945993866</v>
      </c>
      <c r="F9" s="27">
        <v>1.623689557441979</v>
      </c>
      <c r="G9" s="27">
        <v>1.1103412428163835</v>
      </c>
      <c r="H9" s="27">
        <v>0.21936209930087341</v>
      </c>
      <c r="I9" s="27">
        <v>2.4806368238696899</v>
      </c>
      <c r="J9" s="27">
        <v>1.5122659116756005</v>
      </c>
      <c r="K9" s="27">
        <v>16</v>
      </c>
      <c r="L9" s="6">
        <v>26.7</v>
      </c>
    </row>
    <row r="10" spans="1:12" ht="15" customHeight="1" x14ac:dyDescent="0.2">
      <c r="A10" s="70">
        <f t="shared" si="0"/>
        <v>2016</v>
      </c>
      <c r="B10" s="27">
        <v>0</v>
      </c>
      <c r="C10" s="27">
        <v>0</v>
      </c>
      <c r="D10" s="27">
        <v>5.3420345467795771</v>
      </c>
      <c r="E10" s="27">
        <v>4.5366325938756242</v>
      </c>
      <c r="F10" s="27">
        <v>1.3379671010190266</v>
      </c>
      <c r="G10" s="27">
        <v>1.0301372332435101</v>
      </c>
      <c r="H10" s="27">
        <v>1.616408903122986</v>
      </c>
      <c r="I10" s="27">
        <v>3.0988202001829555</v>
      </c>
      <c r="J10" s="27">
        <v>1.1341842649438507</v>
      </c>
      <c r="K10" s="27">
        <v>16</v>
      </c>
      <c r="L10" s="6">
        <v>26.7</v>
      </c>
    </row>
    <row r="11" spans="1:12" ht="15" customHeight="1" x14ac:dyDescent="0.2">
      <c r="A11" s="70">
        <f t="shared" si="0"/>
        <v>2017</v>
      </c>
      <c r="B11" s="27">
        <v>0.76058717396216524</v>
      </c>
      <c r="C11" s="27">
        <v>0</v>
      </c>
      <c r="D11" s="27">
        <v>4.9583980160856278</v>
      </c>
      <c r="E11" s="27">
        <v>3.8234552690312795</v>
      </c>
      <c r="F11" s="27">
        <v>1.5383076232538642</v>
      </c>
      <c r="G11" s="27">
        <v>3.3484643300048984</v>
      </c>
      <c r="H11" s="27">
        <v>7.189266351670863E-2</v>
      </c>
      <c r="I11" s="27">
        <v>4.4848296032493318</v>
      </c>
      <c r="J11" s="27">
        <v>1.5222614097777489</v>
      </c>
      <c r="K11" s="27">
        <v>16</v>
      </c>
      <c r="L11" s="6">
        <v>26.7</v>
      </c>
    </row>
    <row r="12" spans="1:12" ht="15" customHeight="1" x14ac:dyDescent="0.2">
      <c r="A12" s="70">
        <f t="shared" si="0"/>
        <v>2018</v>
      </c>
      <c r="B12" s="27">
        <v>0.80050086855819336</v>
      </c>
      <c r="C12" s="27">
        <v>0</v>
      </c>
      <c r="D12" s="27">
        <v>5.2605674580196862</v>
      </c>
      <c r="E12" s="27">
        <v>4.8817893725812427</v>
      </c>
      <c r="F12" s="27">
        <v>1.532</v>
      </c>
      <c r="G12" s="27">
        <v>3.4019754873576531</v>
      </c>
      <c r="H12" s="27">
        <v>1.0928160586759312</v>
      </c>
      <c r="I12" s="27">
        <v>5.7089195996911792</v>
      </c>
      <c r="J12" s="27">
        <v>1.2068697419992758</v>
      </c>
      <c r="K12" s="27">
        <v>16</v>
      </c>
      <c r="L12" s="6">
        <v>26.7</v>
      </c>
    </row>
    <row r="13" spans="1:12" s="1" customFormat="1" ht="15" customHeight="1" x14ac:dyDescent="0.2">
      <c r="A13" s="70">
        <f t="shared" si="0"/>
        <v>2019</v>
      </c>
      <c r="B13" s="27">
        <v>2.9838184361337312</v>
      </c>
      <c r="C13" s="27">
        <v>0</v>
      </c>
      <c r="D13" s="27">
        <v>6.747660017018057</v>
      </c>
      <c r="E13" s="27">
        <v>7.0042780152658439</v>
      </c>
      <c r="F13" s="27">
        <v>1.583</v>
      </c>
      <c r="G13" s="27">
        <v>0.91208485766263125</v>
      </c>
      <c r="H13" s="27">
        <v>1.4271447984350849</v>
      </c>
      <c r="I13" s="27">
        <v>2.9938468945023069</v>
      </c>
      <c r="J13" s="27">
        <v>1.1979444766511316</v>
      </c>
      <c r="K13" s="27">
        <v>16</v>
      </c>
      <c r="L13" s="6">
        <v>26.7</v>
      </c>
    </row>
    <row r="14" spans="1:12" s="1" customFormat="1" ht="15" customHeight="1" x14ac:dyDescent="0.2">
      <c r="A14" s="70">
        <v>2020</v>
      </c>
      <c r="B14" s="27">
        <v>1.5605915980374072</v>
      </c>
      <c r="C14" s="27">
        <v>0</v>
      </c>
      <c r="D14" s="27">
        <v>9.1889639848162208</v>
      </c>
      <c r="E14" s="27">
        <v>5.4169878842912711</v>
      </c>
      <c r="F14" s="27">
        <v>1.4149793348198705</v>
      </c>
      <c r="G14" s="27">
        <v>0.22877511341542447</v>
      </c>
      <c r="H14" s="27">
        <v>0.95009616241991623</v>
      </c>
      <c r="I14" s="27">
        <v>2.820872949356541</v>
      </c>
      <c r="J14" s="27">
        <v>0.76518005040999615</v>
      </c>
      <c r="K14" s="27">
        <v>16</v>
      </c>
      <c r="L14" s="6">
        <v>26.7</v>
      </c>
    </row>
    <row r="15" spans="1:12" x14ac:dyDescent="0.2">
      <c r="A15" s="70">
        <v>2021</v>
      </c>
      <c r="B15" s="27">
        <v>3.5506526674797736</v>
      </c>
      <c r="C15" s="27">
        <v>0</v>
      </c>
      <c r="D15" s="27">
        <v>5.5472005798151844</v>
      </c>
      <c r="E15" s="27">
        <v>3.3864044639834967</v>
      </c>
      <c r="F15" s="27">
        <v>2.5633060691975591</v>
      </c>
      <c r="G15" s="27">
        <v>1.1623482514948362</v>
      </c>
      <c r="H15" s="27">
        <v>0.54443937496723316</v>
      </c>
      <c r="I15" s="27">
        <v>4.2888816513861201</v>
      </c>
      <c r="J15" s="27">
        <v>1.1392051044266061</v>
      </c>
      <c r="K15" s="27">
        <v>16</v>
      </c>
      <c r="L15" s="6">
        <v>26.7</v>
      </c>
    </row>
    <row r="16" spans="1:12" x14ac:dyDescent="0.2">
      <c r="A16" s="70">
        <v>2022</v>
      </c>
      <c r="B16" s="27">
        <v>3.7222966748056172</v>
      </c>
      <c r="C16" s="27">
        <v>0</v>
      </c>
      <c r="D16" s="27">
        <v>5.2865621401364162</v>
      </c>
      <c r="E16" s="27">
        <v>3.8649789876953213</v>
      </c>
      <c r="F16" s="27">
        <v>2.2678648761219677</v>
      </c>
      <c r="G16" s="27">
        <v>0.15156095133261965</v>
      </c>
      <c r="H16" s="27">
        <v>1.0027203472406767</v>
      </c>
      <c r="I16" s="27">
        <v>4.1824393435202412</v>
      </c>
      <c r="J16" s="27">
        <v>1.5169859999999999</v>
      </c>
      <c r="K16" s="27">
        <v>16</v>
      </c>
      <c r="L16" s="6">
        <v>26.7</v>
      </c>
    </row>
    <row r="17" spans="1:12" x14ac:dyDescent="0.2">
      <c r="A17" s="70">
        <v>2023</v>
      </c>
      <c r="B17" s="27">
        <v>3.4354567318415192</v>
      </c>
      <c r="C17" s="27">
        <v>0</v>
      </c>
      <c r="D17" s="27">
        <v>5.2612908807752214</v>
      </c>
      <c r="E17" s="27">
        <v>5.8440700653503344</v>
      </c>
      <c r="F17" s="27">
        <v>2.2457220919207481</v>
      </c>
      <c r="G17" s="27">
        <v>1.6520972486589378</v>
      </c>
      <c r="H17" s="27">
        <v>1.6343823864651079</v>
      </c>
      <c r="I17" s="27">
        <v>2.196799870911923</v>
      </c>
      <c r="J17" s="27">
        <v>1.060589445717512</v>
      </c>
      <c r="K17" s="27">
        <v>16</v>
      </c>
      <c r="L17" s="6">
        <v>26.7</v>
      </c>
    </row>
    <row r="18" spans="1:12" x14ac:dyDescent="0.2">
      <c r="A18" s="70">
        <v>2024</v>
      </c>
      <c r="B18" s="27">
        <v>5.5104568665962654</v>
      </c>
      <c r="C18" s="27">
        <v>0</v>
      </c>
      <c r="D18" s="27">
        <v>5.9535669058674552</v>
      </c>
      <c r="E18" s="27">
        <v>5.4201298698590916</v>
      </c>
      <c r="F18" s="27">
        <v>2.2644932432038942</v>
      </c>
      <c r="G18" s="27">
        <v>1.6786940198603011</v>
      </c>
      <c r="H18" s="27">
        <v>0.84813864787025794</v>
      </c>
      <c r="I18" s="27">
        <v>2.3863890130856897</v>
      </c>
      <c r="J18" s="27">
        <v>1.0677200418078601</v>
      </c>
      <c r="K18" s="27">
        <v>16</v>
      </c>
      <c r="L18" s="6">
        <v>26.7</v>
      </c>
    </row>
    <row r="19" spans="1:12" x14ac:dyDescent="0.2">
      <c r="A19" s="70">
        <v>2025</v>
      </c>
      <c r="B19" s="27">
        <v>3.9974762211502286</v>
      </c>
      <c r="C19" s="27">
        <v>0</v>
      </c>
      <c r="D19" s="27">
        <v>6.6256611294726531</v>
      </c>
      <c r="E19" s="27">
        <v>7.4506019257590861</v>
      </c>
      <c r="F19" s="27">
        <v>2.3178923302668593</v>
      </c>
      <c r="G19" s="27">
        <v>3.6800926056674599</v>
      </c>
      <c r="H19" s="27">
        <v>2.9306682154201615</v>
      </c>
      <c r="I19" s="27">
        <v>5.3931241531078635</v>
      </c>
      <c r="J19" s="27">
        <v>1.693496371178717</v>
      </c>
      <c r="K19" s="27">
        <v>16</v>
      </c>
      <c r="L19" s="6">
        <v>26.7</v>
      </c>
    </row>
    <row r="20" spans="1:12" x14ac:dyDescent="0.2">
      <c r="A20" s="70">
        <v>2026</v>
      </c>
      <c r="B20" s="27">
        <v>4.2184700459642714</v>
      </c>
      <c r="C20" s="27">
        <v>0</v>
      </c>
      <c r="D20" s="27">
        <v>6.2809295272150836</v>
      </c>
      <c r="E20" s="27">
        <v>7.2015758868853066</v>
      </c>
      <c r="F20" s="27">
        <v>2.3158410328592733</v>
      </c>
      <c r="G20" s="27">
        <v>1.9420988856457304</v>
      </c>
      <c r="H20" s="27">
        <v>2.5572101480681209</v>
      </c>
      <c r="I20" s="27">
        <v>6.2331114069986944</v>
      </c>
      <c r="J20" s="27">
        <v>1.5796877273442707</v>
      </c>
      <c r="K20" s="27">
        <v>16</v>
      </c>
      <c r="L20" s="6">
        <v>26.7</v>
      </c>
    </row>
    <row r="21" spans="1:12" x14ac:dyDescent="0.2">
      <c r="A21" s="70">
        <v>2027</v>
      </c>
      <c r="B21" s="27">
        <v>6.7188352655013963</v>
      </c>
      <c r="C21" s="27">
        <v>0</v>
      </c>
      <c r="D21" s="27">
        <v>6.3335915918907792</v>
      </c>
      <c r="E21" s="27">
        <v>8.3538027319216752</v>
      </c>
      <c r="F21" s="27">
        <v>2.3180067586162574</v>
      </c>
      <c r="G21" s="27">
        <v>3.8106098493963252</v>
      </c>
      <c r="H21" s="27">
        <v>0.89971749105725107</v>
      </c>
      <c r="I21" s="33">
        <v>5.2682634814517115</v>
      </c>
      <c r="J21" s="27">
        <v>1.6811551259249871</v>
      </c>
      <c r="K21" s="27">
        <v>16</v>
      </c>
      <c r="L21" s="6">
        <v>26.7</v>
      </c>
    </row>
    <row r="22" spans="1:12" x14ac:dyDescent="0.2">
      <c r="A22" s="70">
        <v>2028</v>
      </c>
      <c r="B22" s="27">
        <v>6.9488509154824794</v>
      </c>
      <c r="C22" s="27">
        <v>0</v>
      </c>
      <c r="D22" s="27">
        <v>6.3875708138581189</v>
      </c>
      <c r="E22" s="27">
        <v>6.3455819840685868</v>
      </c>
      <c r="F22" s="27">
        <v>2.3233176577609709</v>
      </c>
      <c r="G22" s="27">
        <v>3.8109425133794077</v>
      </c>
      <c r="H22" s="27">
        <v>0.90760665581739697</v>
      </c>
      <c r="I22" s="33">
        <v>6.90625142260002</v>
      </c>
      <c r="J22" s="27">
        <v>1.0761639028149435</v>
      </c>
      <c r="K22" s="27">
        <v>16</v>
      </c>
      <c r="L22" s="6">
        <v>26.7</v>
      </c>
    </row>
    <row r="23" spans="1:12" x14ac:dyDescent="0.2">
      <c r="A23" s="70">
        <v>2029</v>
      </c>
      <c r="B23" s="27">
        <v>7.3512815459785887</v>
      </c>
      <c r="C23" s="27">
        <v>0</v>
      </c>
      <c r="D23" s="27">
        <v>6.4428218457548327</v>
      </c>
      <c r="E23" s="27">
        <v>8.1866309679432359</v>
      </c>
      <c r="F23" s="27">
        <v>2.3310805565636383</v>
      </c>
      <c r="G23" s="27">
        <v>1.9419987124689482</v>
      </c>
      <c r="H23" s="27">
        <v>0.77206528932048191</v>
      </c>
      <c r="I23" s="33">
        <v>2.0819432425858686</v>
      </c>
      <c r="J23" s="27">
        <v>0.93145030913969906</v>
      </c>
      <c r="K23" s="27">
        <v>16</v>
      </c>
      <c r="L23" s="6">
        <v>26.7</v>
      </c>
    </row>
    <row r="24" spans="1:12" x14ac:dyDescent="0.2">
      <c r="A24" s="70">
        <v>2030</v>
      </c>
      <c r="B24" s="27">
        <v>7.2915338432480068</v>
      </c>
      <c r="C24" s="27">
        <v>0</v>
      </c>
      <c r="D24" s="27">
        <v>6.4993060146898749</v>
      </c>
      <c r="E24" s="27">
        <v>6.4968365035326272</v>
      </c>
      <c r="F24" s="27">
        <v>1.1745419095049965</v>
      </c>
      <c r="G24" s="27">
        <v>1.9475928112599494</v>
      </c>
      <c r="H24" s="27">
        <v>1.0403833973084671</v>
      </c>
      <c r="I24" s="33">
        <v>2.7533897937685277</v>
      </c>
      <c r="J24" s="27">
        <v>0.87051469674599835</v>
      </c>
      <c r="K24" s="27">
        <v>16</v>
      </c>
      <c r="L24" s="6">
        <v>26.7</v>
      </c>
    </row>
    <row r="25" spans="1:12" x14ac:dyDescent="0.2">
      <c r="A25" s="70">
        <v>2031</v>
      </c>
      <c r="B25" s="27">
        <v>7.2278829365765116</v>
      </c>
      <c r="C25" s="27">
        <v>0</v>
      </c>
      <c r="D25" s="27">
        <v>9.4143744543366061</v>
      </c>
      <c r="E25" s="27">
        <v>7.2911526031390315</v>
      </c>
      <c r="F25" s="27">
        <v>3.5647052246520627</v>
      </c>
      <c r="G25" s="27">
        <v>3.8762743709433143</v>
      </c>
      <c r="H25" s="27">
        <v>1.0503168552357247</v>
      </c>
      <c r="I25" s="27">
        <v>3.7748363449511873</v>
      </c>
      <c r="J25" s="27">
        <v>1.1583853692747024</v>
      </c>
      <c r="K25" s="27">
        <v>16</v>
      </c>
      <c r="L25" s="6">
        <v>26.7</v>
      </c>
    </row>
    <row r="26" spans="1:12" x14ac:dyDescent="0.2">
      <c r="A26" s="70">
        <v>2032</v>
      </c>
      <c r="B26" s="27">
        <v>7.1796969799749686</v>
      </c>
      <c r="C26" s="27">
        <v>0</v>
      </c>
      <c r="D26" s="27">
        <v>6.6245959739730171</v>
      </c>
      <c r="E26" s="27">
        <v>5.6210462015120601</v>
      </c>
      <c r="F26" s="27">
        <v>2.5145491108331841</v>
      </c>
      <c r="G26" s="27">
        <v>3.885179267993415</v>
      </c>
      <c r="H26" s="27">
        <v>1.0604700629954182</v>
      </c>
      <c r="I26" s="27">
        <v>3.7748363449511873</v>
      </c>
      <c r="J26" s="27">
        <v>0.98113196615146414</v>
      </c>
      <c r="K26" s="27">
        <v>16</v>
      </c>
      <c r="L26" s="6">
        <v>26.7</v>
      </c>
    </row>
    <row r="27" spans="1:12" x14ac:dyDescent="0.2">
      <c r="A27" s="70">
        <v>2033</v>
      </c>
      <c r="B27" s="27">
        <v>7.1460500379677905</v>
      </c>
      <c r="C27" s="27">
        <v>0</v>
      </c>
      <c r="D27" s="27">
        <v>6.6843747211679219</v>
      </c>
      <c r="E27" s="27">
        <v>7.3293800522988537</v>
      </c>
      <c r="F27" s="27">
        <v>2.467532918456476</v>
      </c>
      <c r="G27" s="27">
        <v>1.9740704547761783</v>
      </c>
      <c r="H27" s="27">
        <v>1.0708343722072049</v>
      </c>
      <c r="I27" s="27">
        <v>6.030637296368961</v>
      </c>
      <c r="J27" s="27">
        <v>1.0464921553037885</v>
      </c>
      <c r="K27" s="27">
        <v>16</v>
      </c>
      <c r="L27" s="6">
        <v>26.7</v>
      </c>
    </row>
    <row r="28" spans="1:12" x14ac:dyDescent="0.2">
      <c r="A28" s="70">
        <v>2034</v>
      </c>
      <c r="B28" s="27">
        <v>6.0584857026098664</v>
      </c>
      <c r="C28" s="27">
        <v>1.800046543628681</v>
      </c>
      <c r="D28" s="27">
        <v>11.449832517155656</v>
      </c>
      <c r="E28" s="27">
        <v>5.6471410748352149</v>
      </c>
      <c r="F28" s="27">
        <v>2.4433507169882471</v>
      </c>
      <c r="G28" s="27">
        <v>3.9403654432196547</v>
      </c>
      <c r="H28" s="27">
        <v>2.8319821814050767</v>
      </c>
      <c r="I28" s="27">
        <v>4.642264533105406</v>
      </c>
      <c r="J28" s="27">
        <v>1.1844295094182116</v>
      </c>
      <c r="K28" s="27">
        <v>16</v>
      </c>
      <c r="L28" s="6">
        <v>26.7</v>
      </c>
    </row>
    <row r="29" spans="1:12" x14ac:dyDescent="0.2">
      <c r="A29" s="70">
        <v>2035</v>
      </c>
      <c r="B29" s="27">
        <v>5.6902320210940669</v>
      </c>
      <c r="C29" s="27">
        <v>0.63001629027003847</v>
      </c>
      <c r="D29" s="27">
        <v>11.073024834883084</v>
      </c>
      <c r="E29" s="27">
        <v>7.363725852048316</v>
      </c>
      <c r="F29" s="27">
        <v>2.4312020895381887</v>
      </c>
      <c r="G29" s="27">
        <v>1.9550568525332148</v>
      </c>
      <c r="H29" s="27">
        <v>2.2180908615367096</v>
      </c>
      <c r="I29" s="27">
        <v>3.2014806121926069</v>
      </c>
      <c r="J29" s="27">
        <v>1.0858500199624379</v>
      </c>
      <c r="K29" s="27">
        <v>16</v>
      </c>
      <c r="L29" s="6">
        <v>26.7</v>
      </c>
    </row>
    <row r="30" spans="1:12" x14ac:dyDescent="0.2">
      <c r="A30" s="70">
        <v>2036</v>
      </c>
      <c r="B30" s="27">
        <v>2.8427939730045102</v>
      </c>
      <c r="C30" s="27">
        <v>2.070053525172983</v>
      </c>
      <c r="D30" s="27">
        <v>10.897733692371197</v>
      </c>
      <c r="E30" s="27">
        <v>5.6968846969702893</v>
      </c>
      <c r="F30" s="27">
        <v>2.4265162216162066</v>
      </c>
      <c r="G30" s="27">
        <v>0</v>
      </c>
      <c r="H30" s="27">
        <v>0</v>
      </c>
      <c r="I30" s="27">
        <v>3.2514806121926068</v>
      </c>
      <c r="J30" s="27">
        <v>0.80369309427695401</v>
      </c>
      <c r="K30" s="27">
        <v>16</v>
      </c>
      <c r="L30" s="6">
        <v>26.7</v>
      </c>
    </row>
    <row r="31" spans="1:12" x14ac:dyDescent="0.2">
      <c r="A31" s="70">
        <v>2037</v>
      </c>
      <c r="B31" s="27">
        <v>0</v>
      </c>
      <c r="C31" s="27">
        <v>3.6878199347931688</v>
      </c>
      <c r="D31" s="27">
        <v>10.806791467089637</v>
      </c>
      <c r="E31" s="27">
        <v>7.4507764421336393</v>
      </c>
      <c r="F31" s="27">
        <v>2.4269326645567606</v>
      </c>
      <c r="G31" s="27">
        <v>0</v>
      </c>
      <c r="H31" s="27">
        <v>0</v>
      </c>
      <c r="I31" s="27">
        <v>4.2950510915149209</v>
      </c>
      <c r="J31" s="27">
        <v>0.79934565328943874</v>
      </c>
      <c r="K31" s="27">
        <v>16</v>
      </c>
      <c r="L31" s="6">
        <v>26.7</v>
      </c>
    </row>
    <row r="32" spans="1:12" x14ac:dyDescent="0.2">
      <c r="A32" s="70">
        <v>2038</v>
      </c>
      <c r="B32" s="27">
        <v>0</v>
      </c>
      <c r="C32" s="27">
        <v>2.7532747938759119</v>
      </c>
      <c r="D32" s="27">
        <v>10.762603400616767</v>
      </c>
      <c r="E32" s="27">
        <v>5.7591846082479989</v>
      </c>
      <c r="F32" s="27">
        <v>2.431076688489608</v>
      </c>
      <c r="G32" s="27">
        <v>2.0173579960745518</v>
      </c>
      <c r="H32" s="27">
        <v>0</v>
      </c>
      <c r="I32" s="27">
        <v>3.09821694222684</v>
      </c>
      <c r="J32" s="27">
        <v>0.77019006834098447</v>
      </c>
      <c r="K32" s="27">
        <v>16</v>
      </c>
      <c r="L32" s="6">
        <v>26.7</v>
      </c>
    </row>
    <row r="33" spans="1:12" x14ac:dyDescent="0.2">
      <c r="A33" s="70">
        <v>2039</v>
      </c>
      <c r="B33" s="27">
        <v>0</v>
      </c>
      <c r="C33" s="27">
        <v>1.6534260185459153</v>
      </c>
      <c r="D33" s="27">
        <v>10.748250812027903</v>
      </c>
      <c r="E33" s="27">
        <v>7.5284401153178617</v>
      </c>
      <c r="F33" s="27">
        <v>2.4380796195814733</v>
      </c>
      <c r="G33" s="27">
        <v>2.0173579960745518</v>
      </c>
      <c r="H33" s="27">
        <v>0</v>
      </c>
      <c r="I33" s="27">
        <v>5.5954233933379562</v>
      </c>
      <c r="J33" s="27">
        <v>0.90648166196287183</v>
      </c>
      <c r="K33" s="27">
        <v>16</v>
      </c>
      <c r="L33" s="6">
        <v>26.7</v>
      </c>
    </row>
    <row r="34" spans="1:12" x14ac:dyDescent="0.2">
      <c r="A34" s="70">
        <v>2040</v>
      </c>
      <c r="B34" s="27">
        <v>0</v>
      </c>
      <c r="C34" s="27">
        <v>3.2636782239282973</v>
      </c>
      <c r="D34" s="27">
        <v>10.7546837115308</v>
      </c>
      <c r="E34" s="27">
        <v>5.8335951446378314</v>
      </c>
      <c r="F34" s="27">
        <v>2.44735906695034</v>
      </c>
      <c r="G34" s="27">
        <v>2.9425211169356245</v>
      </c>
      <c r="H34" s="27">
        <v>0</v>
      </c>
      <c r="I34" s="27">
        <v>5.5954233933379562</v>
      </c>
      <c r="J34" s="27">
        <v>0.78819396212662163</v>
      </c>
      <c r="K34" s="27">
        <v>16</v>
      </c>
      <c r="L34" s="6">
        <v>26.7</v>
      </c>
    </row>
    <row r="35" spans="1:12" x14ac:dyDescent="0.2">
      <c r="A35" s="70">
        <v>2041</v>
      </c>
      <c r="B35" s="27">
        <v>0</v>
      </c>
      <c r="C35" s="27">
        <v>2.3104688045214745</v>
      </c>
      <c r="D35" s="27">
        <v>10.776507883391893</v>
      </c>
      <c r="E35" s="27">
        <v>7.6406148913761598</v>
      </c>
      <c r="F35" s="27">
        <v>2.458506596293641</v>
      </c>
      <c r="G35" s="27">
        <v>2.0612941504710016</v>
      </c>
      <c r="H35" s="27">
        <v>0</v>
      </c>
      <c r="I35" s="27">
        <v>3.933227950746633</v>
      </c>
      <c r="J35" s="27">
        <v>0.85984484711293863</v>
      </c>
      <c r="K35" s="27">
        <v>16</v>
      </c>
      <c r="L35" s="6">
        <v>26.7</v>
      </c>
    </row>
    <row r="36" spans="1:12" x14ac:dyDescent="0.2">
      <c r="A36" s="70">
        <v>2042</v>
      </c>
      <c r="B36" s="27">
        <v>0</v>
      </c>
      <c r="C36" s="27">
        <v>1.6864474343351483</v>
      </c>
      <c r="D36" s="27">
        <v>10.810258112387139</v>
      </c>
      <c r="E36" s="27">
        <v>5.915652718038924</v>
      </c>
      <c r="F36" s="27">
        <v>2.4712254612883431</v>
      </c>
      <c r="G36" s="27">
        <v>4.661184622215603</v>
      </c>
      <c r="H36" s="27">
        <v>0</v>
      </c>
      <c r="I36" s="27">
        <v>2.7456579795715252</v>
      </c>
      <c r="J36" s="27">
        <v>0.7681308294962218</v>
      </c>
      <c r="K36" s="27">
        <v>16</v>
      </c>
      <c r="L36" s="6">
        <v>26.7</v>
      </c>
    </row>
    <row r="37" spans="1:12" x14ac:dyDescent="0.2">
      <c r="A37" s="70">
        <v>2043</v>
      </c>
      <c r="B37" s="27">
        <v>0</v>
      </c>
      <c r="C37" s="27">
        <v>3.3355294532593134</v>
      </c>
      <c r="D37" s="27">
        <v>10.853582284259771</v>
      </c>
      <c r="E37" s="27">
        <v>7.743517872327482</v>
      </c>
      <c r="F37" s="27">
        <v>2.4852938383980168</v>
      </c>
      <c r="G37" s="27">
        <v>0</v>
      </c>
      <c r="H37" s="27">
        <v>0.85437959282133613</v>
      </c>
      <c r="I37" s="27">
        <v>3.4887994463633603</v>
      </c>
      <c r="J37" s="27">
        <v>0.813618337093439</v>
      </c>
      <c r="K37" s="27">
        <v>16</v>
      </c>
      <c r="L37" s="6">
        <v>26.7</v>
      </c>
    </row>
    <row r="38" spans="1:12" x14ac:dyDescent="0.2">
      <c r="A38" s="70">
        <v>2044</v>
      </c>
      <c r="B38" s="27">
        <v>0</v>
      </c>
      <c r="C38" s="27">
        <v>2.358947082899288</v>
      </c>
      <c r="D38" s="27">
        <v>10.904814910366467</v>
      </c>
      <c r="E38" s="27">
        <v>6.0057332597190145</v>
      </c>
      <c r="F38" s="27">
        <v>2.5005419954634789</v>
      </c>
      <c r="G38" s="27">
        <v>2.5810543732770834</v>
      </c>
      <c r="H38" s="27">
        <v>0</v>
      </c>
      <c r="I38" s="27">
        <v>3.8887994463633606</v>
      </c>
      <c r="J38" s="27">
        <v>0.74559646758119413</v>
      </c>
      <c r="K38" s="27">
        <v>16</v>
      </c>
      <c r="L38" s="6">
        <v>26.7</v>
      </c>
    </row>
    <row r="39" spans="1:12" x14ac:dyDescent="0.2">
      <c r="A39" s="70">
        <v>2045</v>
      </c>
      <c r="B39" s="27">
        <v>0</v>
      </c>
      <c r="C39" s="27">
        <v>1.727799578329275</v>
      </c>
      <c r="D39" s="27">
        <v>10.96273660858073</v>
      </c>
      <c r="E39" s="27">
        <v>7.8727542866930609</v>
      </c>
      <c r="F39" s="27">
        <v>2.5168375136361023</v>
      </c>
      <c r="G39" s="27">
        <v>4.6895176403341443</v>
      </c>
      <c r="H39" s="27">
        <v>1.7488775328196184</v>
      </c>
      <c r="I39" s="27">
        <v>4.5819409131551954</v>
      </c>
      <c r="J39" s="27">
        <v>0.95414095523511788</v>
      </c>
      <c r="K39" s="27">
        <v>16</v>
      </c>
      <c r="L39" s="6">
        <v>26.7</v>
      </c>
    </row>
    <row r="40" spans="1:12" x14ac:dyDescent="0.2">
      <c r="A40" s="70">
        <v>2046</v>
      </c>
      <c r="B40" s="27">
        <v>0</v>
      </c>
      <c r="C40" s="27">
        <v>3.421015101328249</v>
      </c>
      <c r="D40" s="27">
        <v>11.026430144021699</v>
      </c>
      <c r="E40" s="27">
        <v>6.1014869105109391</v>
      </c>
      <c r="F40" s="27">
        <v>2.5340753848902109</v>
      </c>
      <c r="G40" s="27">
        <v>4.6768101024631186</v>
      </c>
      <c r="H40" s="27">
        <v>1.7692885491404626</v>
      </c>
      <c r="I40" s="27">
        <v>5.3753275210579439</v>
      </c>
      <c r="J40" s="27">
        <v>0.92609172818668739</v>
      </c>
      <c r="K40" s="27">
        <v>16</v>
      </c>
      <c r="L40" s="6">
        <v>26.7</v>
      </c>
    </row>
    <row r="41" spans="1:12" x14ac:dyDescent="0.2">
      <c r="A41" s="70">
        <v>2047</v>
      </c>
      <c r="B41" s="27">
        <v>0</v>
      </c>
      <c r="C41" s="27">
        <v>2.4180832484149182</v>
      </c>
      <c r="D41" s="27">
        <v>11.095190031540204</v>
      </c>
      <c r="E41" s="27">
        <v>7.9983873756063453</v>
      </c>
      <c r="F41" s="27">
        <v>2.552171178487523</v>
      </c>
      <c r="G41" s="27">
        <v>2.5381506600317176</v>
      </c>
      <c r="H41" s="27">
        <v>1.7899377808762984</v>
      </c>
      <c r="I41" s="27">
        <v>6.0957537126375865</v>
      </c>
      <c r="J41" s="27">
        <v>0.94500608253273444</v>
      </c>
      <c r="K41" s="27">
        <v>16</v>
      </c>
      <c r="L41" s="6">
        <v>26.7</v>
      </c>
    </row>
    <row r="42" spans="1:12" x14ac:dyDescent="0.2">
      <c r="A42" s="70">
        <v>2048</v>
      </c>
      <c r="B42" s="27">
        <v>0</v>
      </c>
      <c r="C42" s="27">
        <v>1.7744178936158925</v>
      </c>
      <c r="D42" s="27">
        <v>11.168463481987427</v>
      </c>
      <c r="E42" s="27">
        <v>6.2031238909101418</v>
      </c>
      <c r="F42" s="27">
        <v>2.5710562044130665</v>
      </c>
      <c r="G42" s="27">
        <v>4.7243509213622401</v>
      </c>
      <c r="H42" s="27">
        <v>1.8108280082210682</v>
      </c>
      <c r="I42" s="27">
        <v>3.5202767835347903</v>
      </c>
      <c r="J42" s="27">
        <v>0.87870441691391021</v>
      </c>
      <c r="K42" s="27">
        <v>16</v>
      </c>
      <c r="L42" s="6">
        <v>26.7</v>
      </c>
    </row>
    <row r="43" spans="1:12" x14ac:dyDescent="0.2">
      <c r="A43" s="71">
        <v>2049</v>
      </c>
      <c r="B43" s="37">
        <v>0</v>
      </c>
      <c r="C43" s="37">
        <v>1.9287151017564048</v>
      </c>
      <c r="D43" s="37">
        <v>11.245810521895384</v>
      </c>
      <c r="E43" s="37">
        <v>8.1316640624210272</v>
      </c>
      <c r="F43" s="37">
        <v>2.5906740140219169</v>
      </c>
      <c r="G43" s="37">
        <v>4.7286855954874918</v>
      </c>
      <c r="H43" s="37">
        <v>3.9360349630472902</v>
      </c>
      <c r="I43" s="37">
        <v>4.2407029751144325</v>
      </c>
      <c r="J43" s="37">
        <v>1.034580838271784</v>
      </c>
      <c r="K43" s="37">
        <v>16</v>
      </c>
      <c r="L43" s="78">
        <v>26.7</v>
      </c>
    </row>
    <row r="44" spans="1:12" x14ac:dyDescent="0.2">
      <c r="A44" s="97"/>
      <c r="B44" s="97"/>
      <c r="C44" s="97"/>
      <c r="D44" s="97"/>
      <c r="E44" s="97"/>
      <c r="F44" s="6"/>
      <c r="G44" s="6"/>
      <c r="H44" s="6"/>
      <c r="I44" s="6"/>
      <c r="J44" s="6"/>
      <c r="K44" s="6"/>
    </row>
    <row r="45" spans="1:12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2" x14ac:dyDescent="0.2">
      <c r="A46" s="19" t="s">
        <v>3</v>
      </c>
      <c r="B46" s="12"/>
      <c r="C46" s="12"/>
      <c r="D46" s="12"/>
      <c r="E46" s="12"/>
      <c r="F46" s="12"/>
      <c r="G46" s="12"/>
      <c r="H46" s="12"/>
      <c r="I46" s="12"/>
      <c r="J46" s="12"/>
      <c r="K46" s="11"/>
    </row>
    <row r="48" spans="1:12" ht="15" x14ac:dyDescent="0.25">
      <c r="A48" s="94" t="s">
        <v>88</v>
      </c>
    </row>
  </sheetData>
  <mergeCells count="2">
    <mergeCell ref="A2:E2"/>
    <mergeCell ref="A5:L5"/>
  </mergeCells>
  <hyperlinks>
    <hyperlink ref="A46" location="Contents!A1" display="&lt;-- 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Supplemental Table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Simone Thomas</cp:lastModifiedBy>
  <dcterms:created xsi:type="dcterms:W3CDTF">2016-03-15T18:24:24Z</dcterms:created>
  <dcterms:modified xsi:type="dcterms:W3CDTF">2019-11-05T13:52:17Z</dcterms:modified>
</cp:coreProperties>
</file>