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hidePivotFieldList="1"/>
  <mc:AlternateContent xmlns:mc="http://schemas.openxmlformats.org/markup-compatibility/2006">
    <mc:Choice Requires="x15">
      <x15ac:absPath xmlns:x15ac="http://schemas.microsoft.com/office/spreadsheetml/2010/11/ac" url="C:\Users\katek\Desktop\To Simone baseline 2020\"/>
    </mc:Choice>
  </mc:AlternateContent>
  <bookViews>
    <workbookView xWindow="13995" yWindow="180" windowWidth="9045" windowHeight="7065" tabRatio="852" firstSheet="2" activeTab="2"/>
  </bookViews>
  <sheets>
    <sheet name="Notes" sheetId="17" r:id="rId1"/>
    <sheet name="Instructions for Updating" sheetId="28" r:id="rId2"/>
    <sheet name="SSI" sheetId="36" r:id="rId3"/>
  </sheets>
  <definedNames>
    <definedName name="_xlnm.Print_Area" localSheetId="2">SSI!$A$1:$L$55</definedName>
    <definedName name="Sub1_BA_BY">#REF!</definedName>
    <definedName name="Sub1_BA_CY">#REF!</definedName>
    <definedName name="Sub1_BA_OY1">#REF!</definedName>
    <definedName name="Sub1_BA_OY2">#REF!</definedName>
    <definedName name="Sub1_BA_OY3">#REF!</definedName>
    <definedName name="Sub1_BA_OY4">#REF!</definedName>
    <definedName name="Sub1_BA_OY5">#REF!</definedName>
    <definedName name="Sub1_BA_OY6">#REF!</definedName>
    <definedName name="Sub1_BA_OY7">#REF!</definedName>
    <definedName name="Sub1_BA_OY8">#REF!</definedName>
    <definedName name="Sub1_BA_OY9">#REF!</definedName>
    <definedName name="Sub1_TOUT_BY">#REF!</definedName>
    <definedName name="Sub1_TOUT_CY">#REF!</definedName>
    <definedName name="Sub1_TOUT_OY1">#REF!</definedName>
    <definedName name="Sub1_TOUT_OY2">#REF!</definedName>
    <definedName name="Sub1_TOUT_OY3">#REF!</definedName>
    <definedName name="Sub1_TOUT_OY4">#REF!</definedName>
    <definedName name="Sub1_TOUT_OY5">#REF!</definedName>
    <definedName name="Sub1_TOUT_OY6">#REF!</definedName>
    <definedName name="Sub1_TOUT_OY7">#REF!</definedName>
    <definedName name="Sub1_TOUT_OY8">#REF!</definedName>
    <definedName name="Sub1_TOUT_OY9">#REF!</definedName>
    <definedName name="Sub2_BA_BY">#REF!</definedName>
    <definedName name="Sub2_BA_CY">#REF!</definedName>
    <definedName name="Sub2_BA_OY1">#REF!</definedName>
    <definedName name="Sub2_BA_OY2">#REF!</definedName>
    <definedName name="Sub2_BA_OY3">#REF!</definedName>
    <definedName name="Sub2_BA_OY4">#REF!</definedName>
    <definedName name="Sub2_BA_OY5">#REF!</definedName>
    <definedName name="Sub2_BA_OY6">#REF!</definedName>
    <definedName name="Sub2_BA_OY7">#REF!</definedName>
    <definedName name="Sub2_BA_OY8">#REF!</definedName>
    <definedName name="Sub2_BA_OY9">#REF!</definedName>
    <definedName name="Sub2_TOUT_BY">#REF!</definedName>
    <definedName name="Sub2_TOUT_CY">#REF!</definedName>
    <definedName name="Sub2_TOUT_OY1">#REF!</definedName>
    <definedName name="Sub2_TOUT_OY2">#REF!</definedName>
    <definedName name="Sub2_TOUT_OY3">#REF!</definedName>
    <definedName name="Sub2_TOUT_OY4">#REF!</definedName>
    <definedName name="Sub2_TOUT_OY5">#REF!</definedName>
    <definedName name="Sub2_TOUT_OY6">#REF!</definedName>
    <definedName name="Sub2_TOUT_OY7">#REF!</definedName>
    <definedName name="Sub2_TOUT_OY8">#REF!</definedName>
    <definedName name="Sub2_TOUT_OY9">#REF!</definedName>
    <definedName name="Sub3_BA_BY">#REF!</definedName>
    <definedName name="Sub3_BA_CY">#REF!</definedName>
    <definedName name="Sub3_BA_OY1">#REF!</definedName>
    <definedName name="Sub3_BA_OY2">#REF!</definedName>
    <definedName name="Sub3_BA_OY3">#REF!</definedName>
    <definedName name="Sub3_BA_OY4">#REF!</definedName>
    <definedName name="Sub3_BA_OY5">#REF!</definedName>
    <definedName name="Sub3_BA_OY6">#REF!</definedName>
    <definedName name="Sub3_BA_OY7">#REF!</definedName>
    <definedName name="Sub3_BA_OY8">#REF!</definedName>
    <definedName name="Sub3_BA_OY9">#REF!</definedName>
    <definedName name="Sub3_TOUT_BY">#REF!</definedName>
    <definedName name="Sub3_TOUT_CY">#REF!</definedName>
    <definedName name="Sub3_TOUT_OY1">#REF!</definedName>
    <definedName name="Sub3_TOUT_OY2">#REF!</definedName>
    <definedName name="Sub3_TOUT_OY3">#REF!</definedName>
    <definedName name="Sub3_TOUT_OY4">#REF!</definedName>
    <definedName name="Sub3_TOUT_OY5">#REF!</definedName>
    <definedName name="Sub3_TOUT_OY6">#REF!</definedName>
    <definedName name="Sub3_TOUT_OY7">#REF!</definedName>
    <definedName name="Sub3_TOUT_OY8">#REF!</definedName>
    <definedName name="Sub3_TOUT_OY9">#REF!</definedName>
    <definedName name="Sub4_BA_BY">#REF!</definedName>
    <definedName name="Sub4_BA_CY">#REF!</definedName>
    <definedName name="Sub4_BA_OY1">#REF!</definedName>
    <definedName name="Sub4_BA_OY2">#REF!</definedName>
    <definedName name="Sub4_BA_OY3">#REF!</definedName>
    <definedName name="Sub4_BA_OY4">#REF!</definedName>
    <definedName name="Sub4_BA_OY5">#REF!</definedName>
    <definedName name="Sub4_BA_OY6">#REF!</definedName>
    <definedName name="Sub4_BA_OY7">#REF!</definedName>
    <definedName name="Sub4_BA_OY8">#REF!</definedName>
    <definedName name="Sub4_BA_OY9">#REF!</definedName>
    <definedName name="Sub4_TOUT_BY">#REF!</definedName>
    <definedName name="Sub4_TOUT_CY">#REF!</definedName>
    <definedName name="Sub4_TOUT_OY1">#REF!</definedName>
    <definedName name="Sub4_TOUT_OY2">#REF!</definedName>
    <definedName name="Sub4_TOUT_OY3">#REF!</definedName>
    <definedName name="Sub4_TOUT_OY4">#REF!</definedName>
    <definedName name="Sub4_TOUT_OY5">#REF!</definedName>
    <definedName name="Sub4_TOUT_OY6">#REF!</definedName>
    <definedName name="Sub4_TOUT_OY7">#REF!</definedName>
    <definedName name="Sub4_TOUT_OY8">#REF!</definedName>
    <definedName name="Sub4_TOUT_OY9">#REF!</definedName>
    <definedName name="Sub5_BA_BY">#REF!</definedName>
    <definedName name="Sub5_BA_CY">#REF!</definedName>
    <definedName name="Sub5_BA_OY1">#REF!</definedName>
    <definedName name="Sub5_BA_OY2">#REF!</definedName>
    <definedName name="Sub5_BA_OY3">#REF!</definedName>
    <definedName name="Sub5_BA_OY4">#REF!</definedName>
    <definedName name="Sub5_BA_OY5">#REF!</definedName>
    <definedName name="Sub5_BA_OY6">#REF!</definedName>
    <definedName name="Sub5_BA_OY7">#REF!</definedName>
    <definedName name="Sub5_BA_OY8">#REF!</definedName>
    <definedName name="Sub5_BA_OY9">#REF!</definedName>
    <definedName name="Sub5_TOUT_BY">#REF!</definedName>
    <definedName name="Sub5_TOUT_CY">#REF!</definedName>
    <definedName name="Sub5_TOUT_OY1">#REF!</definedName>
    <definedName name="Sub5_TOUT_OY2">#REF!</definedName>
    <definedName name="Sub5_TOUT_OY3">#REF!</definedName>
    <definedName name="Sub5_TOUT_OY4">#REF!</definedName>
    <definedName name="Sub5_TOUT_OY5">#REF!</definedName>
    <definedName name="Sub5_TOUT_OY6">#REF!</definedName>
    <definedName name="Sub5_TOUT_OY7">#REF!</definedName>
    <definedName name="Sub5_TOUT_OY8">#REF!</definedName>
    <definedName name="Sub5_TOUT_OY9">#REF!</definedName>
    <definedName name="Sub6_BA_BY" localSheetId="2">#REF!</definedName>
    <definedName name="Sub6_BA_BY">#REF!</definedName>
    <definedName name="Sub6_BA_CY" localSheetId="2">#REF!</definedName>
    <definedName name="Sub6_BA_CY">#REF!</definedName>
    <definedName name="Sub6_BA_OY1" localSheetId="2">#REF!</definedName>
    <definedName name="Sub6_BA_OY1">#REF!</definedName>
    <definedName name="Sub6_BA_OY2" localSheetId="2">#REF!</definedName>
    <definedName name="Sub6_BA_OY2">#REF!</definedName>
    <definedName name="Sub6_BA_OY3" localSheetId="2">#REF!</definedName>
    <definedName name="Sub6_BA_OY3">#REF!</definedName>
    <definedName name="Sub6_BA_OY4" localSheetId="2">#REF!</definedName>
    <definedName name="Sub6_BA_OY4">#REF!</definedName>
    <definedName name="Sub6_BA_OY5" localSheetId="2">#REF!</definedName>
    <definedName name="Sub6_BA_OY5">#REF!</definedName>
    <definedName name="Sub6_BA_OY6" localSheetId="2">#REF!</definedName>
    <definedName name="Sub6_BA_OY6">#REF!</definedName>
    <definedName name="Sub6_BA_OY7" localSheetId="2">#REF!</definedName>
    <definedName name="Sub6_BA_OY7">#REF!</definedName>
    <definedName name="Sub6_BA_OY8" localSheetId="2">#REF!</definedName>
    <definedName name="Sub6_BA_OY8">#REF!</definedName>
    <definedName name="Sub6_BA_OY9" localSheetId="2">#REF!</definedName>
    <definedName name="Sub6_BA_OY9">#REF!</definedName>
    <definedName name="Sub6_TOUT_BY" localSheetId="2">#REF!</definedName>
    <definedName name="Sub6_TOUT_BY">#REF!</definedName>
    <definedName name="Sub6_TOUT_CY" localSheetId="2">#REF!</definedName>
    <definedName name="Sub6_TOUT_CY">#REF!</definedName>
    <definedName name="Sub6_TOUT_OY1" localSheetId="2">#REF!</definedName>
    <definedName name="Sub6_TOUT_OY1">#REF!</definedName>
    <definedName name="Sub6_TOUT_OY2" localSheetId="2">#REF!</definedName>
    <definedName name="Sub6_TOUT_OY2">#REF!</definedName>
    <definedName name="Sub6_TOUT_OY3" localSheetId="2">#REF!</definedName>
    <definedName name="Sub6_TOUT_OY3">#REF!</definedName>
    <definedName name="Sub6_TOUT_OY4" localSheetId="2">#REF!</definedName>
    <definedName name="Sub6_TOUT_OY4">#REF!</definedName>
    <definedName name="Sub6_TOUT_OY5" localSheetId="2">#REF!</definedName>
    <definedName name="Sub6_TOUT_OY5">#REF!</definedName>
    <definedName name="Sub6_TOUT_OY6" localSheetId="2">#REF!</definedName>
    <definedName name="Sub6_TOUT_OY6">#REF!</definedName>
    <definedName name="Sub6_TOUT_OY7" localSheetId="2">#REF!</definedName>
    <definedName name="Sub6_TOUT_OY7">#REF!</definedName>
    <definedName name="Sub6_TOUT_OY8" localSheetId="2">#REF!</definedName>
    <definedName name="Sub6_TOUT_OY8">#REF!</definedName>
    <definedName name="Sub6_TOUT_OY9" localSheetId="2">#REF!</definedName>
    <definedName name="Sub6_TOUT_OY9">#REF!</definedName>
  </definedNames>
  <calcPr calcId="162913"/>
</workbook>
</file>

<file path=xl/calcChain.xml><?xml version="1.0" encoding="utf-8"?>
<calcChain xmlns="http://schemas.openxmlformats.org/spreadsheetml/2006/main">
  <c r="F816" i="17" l="1"/>
  <c r="F815" i="17"/>
  <c r="F814" i="17"/>
  <c r="D658" i="17"/>
  <c r="E658" i="17"/>
  <c r="F658" i="17"/>
  <c r="G658" i="17"/>
  <c r="H658" i="17"/>
  <c r="I658" i="17"/>
  <c r="D634" i="17"/>
  <c r="E634" i="17"/>
  <c r="F634" i="17"/>
  <c r="G634" i="17"/>
  <c r="H634" i="17"/>
  <c r="I634" i="17"/>
  <c r="A4" i="17"/>
</calcChain>
</file>

<file path=xl/comments1.xml><?xml version="1.0" encoding="utf-8"?>
<comments xmlns="http://schemas.openxmlformats.org/spreadsheetml/2006/main">
  <authors>
    <author>Justin Latus</author>
  </authors>
  <commentList>
    <comment ref="B29" authorId="0" shapeId="0">
      <text>
        <r>
          <rPr>
            <b/>
            <sz val="9"/>
            <color indexed="81"/>
            <rFont val="Tahoma"/>
            <family val="2"/>
          </rPr>
          <t>Justin Latus:</t>
        </r>
        <r>
          <rPr>
            <sz val="9"/>
            <color indexed="81"/>
            <rFont val="Tahoma"/>
            <family val="2"/>
          </rPr>
          <t xml:space="preserve">
Q: In the “Instructions for Updating” tab, there are instructions to include “# with state supps.” In the Benefits tab, line 121 “Minus state supps,” I entered actuals (Dec MUDS Fedl-admined recips “Supp Only).  (That line hadn’t been updated in a couple years so I updated.  Is that OK?)  Is there another place on the Benefits tab where I should be updating using state sup info?  In the “Fees &amp; Recoveries” tab, I entered 2017 actual into line 16 Case “Receiving Fed-Admin’ed State Supps (a).  I pulled the number from MUDS, Data Tab, State Supps Totally fedlly administered Dec number.  (Last column on Data tab.)
Emily: I was only thinking of the state supps on the “fees and recoveries” tab, but if there’s somewhere else that number should go, it doesn’t seem like it would be a problem to enter it. I assume entering that didn’t make any changes to total outlays in your deltas? [You’re right—there was no effect.] In general, we don’t care much about state sup payments, since those payments aren’t federal costs and so aren’t included in our federal benefits baseline. The only place they show up is for the fees that SSA collects for administering those payments, hence their appearance on the “fees” tab.
</t>
        </r>
      </text>
    </comment>
    <comment ref="B31" authorId="0" shapeId="0">
      <text>
        <r>
          <rPr>
            <b/>
            <sz val="9"/>
            <color indexed="81"/>
            <rFont val="Tahoma"/>
            <family val="2"/>
          </rPr>
          <t>Justin Latus:</t>
        </r>
        <r>
          <rPr>
            <sz val="9"/>
            <color indexed="81"/>
            <rFont val="Tahoma"/>
            <family val="2"/>
          </rPr>
          <t xml:space="preserve">
Is my place for State Supp info correct?  Or am I missing a place it goes?</t>
        </r>
      </text>
    </comment>
    <comment ref="B33" authorId="0" shapeId="0">
      <text>
        <r>
          <rPr>
            <b/>
            <sz val="9"/>
            <color indexed="81"/>
            <rFont val="Tahoma"/>
            <family val="2"/>
          </rPr>
          <t>Justin Latus:</t>
        </r>
        <r>
          <rPr>
            <sz val="9"/>
            <color indexed="81"/>
            <rFont val="Tahoma"/>
            <family val="2"/>
          </rPr>
          <t xml:space="preserve">
Does this happen automatically, or do I do something?  REFINEMENT OF Q:  4) On the “Instructions for Updating” tab, it says, “Once these [actuals] are entered, calculate all ‘fiscal year adjustment’ values for that year.  That means I’m copying over the formula over one year for both the FY caseload (“Adjustment (Unknown before 1984)” row 211) and Average Benefit (row 254).  I just wanted to make sure we’re not talking about something else as far as “calculate all fiscal year adjustment values” goes. ANSWER: That’s right.</t>
        </r>
      </text>
    </comment>
    <comment ref="B37" authorId="0" shapeId="0">
      <text>
        <r>
          <rPr>
            <b/>
            <sz val="9"/>
            <color indexed="81"/>
            <rFont val="Tahoma"/>
            <family val="2"/>
          </rPr>
          <t>Justin Latus:</t>
        </r>
        <r>
          <rPr>
            <sz val="9"/>
            <color indexed="81"/>
            <rFont val="Tahoma"/>
            <family val="2"/>
          </rPr>
          <t xml:space="preserve">
Need to double check.
</t>
        </r>
      </text>
    </comment>
    <comment ref="B53" authorId="0" shapeId="0">
      <text>
        <r>
          <rPr>
            <b/>
            <sz val="9"/>
            <color indexed="81"/>
            <rFont val="Tahoma"/>
            <family val="2"/>
          </rPr>
          <t>Justin Latus:</t>
        </r>
        <r>
          <rPr>
            <sz val="9"/>
            <color indexed="81"/>
            <rFont val="Tahoma"/>
            <family val="2"/>
          </rPr>
          <t xml:space="preserve">
For Jan 20 baseline, looked at awards and hand changed total awards for 2019 calendar year.  
Then looked at what I thought Dec caseloads should be, and adjusted exit rates to hit those caseloads.
Then I looked at avg ben excl retros and adjusted just one category that looked very off. 
Then I looked at avg ben incl retros and didn't adjust any category because they all looked reasonable, or withing realm of possibility.  
For all of this, MUDS was my guide.</t>
        </r>
      </text>
    </comment>
    <comment ref="B57" authorId="0" shapeId="0">
      <text>
        <r>
          <rPr>
            <b/>
            <sz val="9"/>
            <color indexed="81"/>
            <rFont val="Tahoma"/>
            <family val="2"/>
          </rPr>
          <t>Justin Latus:</t>
        </r>
        <r>
          <rPr>
            <sz val="9"/>
            <color indexed="81"/>
            <rFont val="Tahoma"/>
            <family val="2"/>
          </rPr>
          <t xml:space="preserve">
Emily says the whole "Change amt of 'adjustment' based on recent years" would be related to making changes in Debt collections, offsets, etc. (line 294)
</t>
        </r>
      </text>
    </comment>
    <comment ref="B61" authorId="0" shapeId="0">
      <text>
        <r>
          <rPr>
            <b/>
            <sz val="9"/>
            <color indexed="81"/>
            <rFont val="Tahoma"/>
            <family val="2"/>
          </rPr>
          <t>Justin Latus:</t>
        </r>
        <r>
          <rPr>
            <sz val="9"/>
            <color indexed="81"/>
            <rFont val="Tahoma"/>
            <family val="2"/>
          </rPr>
          <t xml:space="preserve">
Q: What's the difference between this and previous line, "Last steps on. . ."
A: This can basically function as a plug, when you’re trying to get the right FY total but don’t want to mess with changing caseload/benefit projections going forward (in August, mainly). I’d make that change in the “debt collection” line, but it doesn’t really matter. It’s basically a change you’re making when you don’t know exactly why your total outlay estimate is off, so it could presumably be classified as either “etc” or “other”. </t>
        </r>
      </text>
    </comment>
  </commentList>
</comments>
</file>

<file path=xl/sharedStrings.xml><?xml version="1.0" encoding="utf-8"?>
<sst xmlns="http://schemas.openxmlformats.org/spreadsheetml/2006/main" count="886" uniqueCount="789">
  <si>
    <t>Total</t>
  </si>
  <si>
    <t>Aged</t>
  </si>
  <si>
    <t>Subtotal</t>
  </si>
  <si>
    <t>December</t>
  </si>
  <si>
    <t>July 2011 Baseline</t>
  </si>
  <si>
    <t>1.  March 22, 2011: Created July 2011 baseline file.</t>
  </si>
  <si>
    <t>July</t>
  </si>
  <si>
    <t>February</t>
  </si>
  <si>
    <t>March</t>
  </si>
  <si>
    <t>August</t>
  </si>
  <si>
    <t>January</t>
  </si>
  <si>
    <t>Read Me</t>
  </si>
  <si>
    <t>Background Information</t>
  </si>
  <si>
    <t>2.  March 22, 2011: Created Read Me tab, including baseline-naming convention that enables the interested-parties table to comply with others' demands.</t>
  </si>
  <si>
    <t>3.  March 22, 2011: On Benefits and Handout tabs, pasted February's #s into the previous-baseline cells.</t>
  </si>
  <si>
    <t>4.  March 22, 2011: On Benefits tab, added final CY 2010 award numbers (from February MUDS).</t>
  </si>
  <si>
    <t>5.  March 22, 2011: On Handout tab, deleted President's Budget-related tables.</t>
  </si>
  <si>
    <t>6.  March 22, 2011: On Benefits and Handout tabs, updated timing-shifts and adjusted-outlays panels.</t>
  </si>
  <si>
    <t>7.  March 22, 2011: On Parties tab, deleted 2007 and 2008 columns and updated print layout.</t>
  </si>
  <si>
    <t>Light-blue cells have information from the previous baseline.  They require data entry at each baseline.</t>
  </si>
  <si>
    <t>Light-purple cells have information from the administration.  They require data entry at various baselines.</t>
  </si>
  <si>
    <t>Yellow cells are assumption cells.  They require data entry at each baseline until actuals are available.</t>
  </si>
  <si>
    <t>Aqua-blue cells have useful-but-ancillary information.  They are formulae and require no data entry.</t>
  </si>
  <si>
    <t>Gray cells have baseline outlays.  They require data entry when actuals are available (except benefits).</t>
  </si>
  <si>
    <t>Dark-blue cells have baseline outlays in one location.  They are formulae and require no data entry.</t>
  </si>
  <si>
    <t>White cells with dark-blue font are formulae that require data entry when actuals are available.</t>
  </si>
  <si>
    <t>White cells with black font are formulae that require no data entry.</t>
  </si>
  <si>
    <t>8.  July 19, 2011:</t>
  </si>
  <si>
    <t>On Benefits tab, updated unemployment rate.</t>
  </si>
  <si>
    <t>On Benefits tab, reduced aged awards by 5 and increased BDA awards by 10, consistent with MUDS projections.</t>
  </si>
  <si>
    <t>On Benefits tab, updated 2008-2021 population.</t>
  </si>
  <si>
    <t>On Benefits tab, updated creep factor.</t>
  </si>
  <si>
    <t>On Benefits tab, updated COLAs.</t>
  </si>
  <si>
    <t>On Benefits tab, reduced BDC regular-benefit real growth from 1.004 to 1.000.</t>
  </si>
  <si>
    <t>On Benefits tab, increased BDC FY caseload factor from 1.005 to 1.007.</t>
  </si>
  <si>
    <t>On Benefits tab, increased all 3 FY benefit factors from by 0.1 percent.</t>
  </si>
  <si>
    <t>On Benefits tab, reduced rats and mice by 6 million each.</t>
  </si>
  <si>
    <t>I can't explain the discrepancy, but little tweaks to the FY factors won't cut it: they get out of whack</t>
  </si>
  <si>
    <t>with MUDS before they get the outlays in line with Activity.  So I'll stick with a plug.</t>
  </si>
  <si>
    <t>On Benefits tab, reduced debt factor from 1.55 percent to 1.00 percent -- akin to pre-SDW era.</t>
  </si>
  <si>
    <t>On Benefits tab, reduced other adjustment factor from 40 million to -280 million: that's a plug to fit MUDS to Activity.</t>
  </si>
  <si>
    <t>On Fees tab, reduced adjustment factor from 101.3 percent to 100.4 percent to hit Activity/Larry Hart reports.</t>
  </si>
  <si>
    <t>On Fees tab, updated COLAs.</t>
  </si>
  <si>
    <t>On Fees tab, increased attorney fees by a million to hit Activity/Larry Hart reports.</t>
  </si>
  <si>
    <t>On Fees tab, reduced recoveries by 250 million.  Is this the flipside of what I did on benefits?  I think it is. If I had lower</t>
  </si>
  <si>
    <t>benefits, instead of a plug, I wouldn't have to plug my state fees and retros.  (Or at least not as much.)</t>
  </si>
  <si>
    <t>Maybe SSA has insight, but the MUDS data are driving things.  Hmm…that November thing?</t>
  </si>
  <si>
    <t>December 2011 Baseline</t>
  </si>
  <si>
    <t xml:space="preserve">2.  August 24, 2011: </t>
  </si>
  <si>
    <t>On Benefits tab, updated previous-baseline data (2 places).</t>
  </si>
  <si>
    <t>On Benefits tab, created columns for 2022-2026.</t>
  </si>
  <si>
    <t>On Benefits tab, added population for 2022-2026.</t>
  </si>
  <si>
    <t>On Benefits tab, added number of checks for 2022-2026.</t>
  </si>
  <si>
    <t>On Fees tab, created columns for 2022-2026.</t>
  </si>
  <si>
    <t>On OP - Handout tab, moved monthly outlay panel to the bottom, outside of the print area.</t>
  </si>
  <si>
    <t>On OP - Handout tab, updated previous-baseline data (multiple places).</t>
  </si>
  <si>
    <t>3.  Nov. 21, 2011:</t>
  </si>
  <si>
    <t>On Benefits tab, entered FY 2011 actuals for FY average caseloads.</t>
  </si>
  <si>
    <t>On Benefits tab, entered FY 2011 actuals for FY average benefits.</t>
  </si>
  <si>
    <t>On Benefits tab, entered FY 2011 actuals for adjustments.</t>
  </si>
  <si>
    <t>On Benefits tab, entered FY 2011 actuals for outlays.</t>
  </si>
  <si>
    <t>On Benefits tab, entered CY 2011 actuals for COLA.</t>
  </si>
  <si>
    <t>On Fees tab, entered CY 2011 and FY 2012 actuals for COLA.</t>
  </si>
  <si>
    <t>On Fees tab, updated estimated-receipt formulae for FY 2010 and 2011.</t>
  </si>
  <si>
    <t>On Fees tab, entered FY 2011 actuals for receipts.</t>
  </si>
  <si>
    <t>On Fees tab, entered FY 2011 actuals for recoveries.</t>
  </si>
  <si>
    <t>On Fees tab, entered FY 2011 actuals for attorney fees.</t>
  </si>
  <si>
    <t>On Benefits tab, highlighted Couples' FBR formula in red: must fix this!</t>
  </si>
  <si>
    <t>5.  Dec. 7, 2011:</t>
  </si>
  <si>
    <t>On Benefits tab, copied formulae into 2022 column.</t>
  </si>
  <si>
    <t>On Fees tab, moved State Fees note into a comment and deleted three rows accordingly.</t>
  </si>
  <si>
    <t>On Benefits tab, entered new MAD forecast for unemployment rate and CPI.</t>
  </si>
  <si>
    <t>On Fees tab, entered new MAD forecast for CPI.</t>
  </si>
  <si>
    <t>6.  Dec. 13, 2011:</t>
  </si>
  <si>
    <t>On Benefits tab, increased B&amp;D awards in 2013-15 b/c of higher unemployment.</t>
  </si>
  <si>
    <t>On Benefits tab, kept exits unchanged: not enough info about deaths vs CDRs.</t>
  </si>
  <si>
    <t>On Benefits tab, kept CY 2011 benefits unchanged: reasonable numbers given history.</t>
  </si>
  <si>
    <t>On Benefits tab, added 0.1% real growth to CY 2012-14 BDA benefits b/c no other income.</t>
  </si>
  <si>
    <t>On Benefits tab, reduced recovery factor from 1.55% to 1.35%: SDW's done &amp; I was high.</t>
  </si>
  <si>
    <t>On Fees tab, reduced recovery factor from 6.75% to 6.50%: SDW's done &amp; I was high.</t>
  </si>
  <si>
    <t>1.  August 24, 2011:</t>
  </si>
  <si>
    <t>Created December 2011 baseline file.</t>
  </si>
  <si>
    <t xml:space="preserve">4.  Dec. 2, 2011: </t>
  </si>
  <si>
    <t>On Benefits tab, updated CY 2011 awards and exit rates based on MUDS.</t>
  </si>
  <si>
    <t>On OP - Handout tab, deleted 2010 column and added columns for 2022-2026.</t>
  </si>
  <si>
    <t>On Benefits tab, reduced net state fees in CY 2012 from -0.310 to -0.290.</t>
  </si>
  <si>
    <t>On OP - Handout tab, changed total column from 2011-2021 to 2012-2021.</t>
  </si>
  <si>
    <t>On OP - Handout tab, calculated deltas from July baseline.</t>
  </si>
  <si>
    <t>On OP - Handout tab, added % change formulae to the right of the total column.</t>
  </si>
  <si>
    <t>7.  Dec. 13, 2011:</t>
  </si>
  <si>
    <t>On OP - Parties tab, updated columns and charts for 2022.</t>
  </si>
  <si>
    <t>8.  Dec. 20, 2011:</t>
  </si>
  <si>
    <t>On Benefits tab, updated previous-baseline awards (at bottom) and linked</t>
  </si>
  <si>
    <t xml:space="preserve">  previous-baseline award totals at top (now in blue font) to it.</t>
  </si>
  <si>
    <t>February 2012 Baseline</t>
  </si>
  <si>
    <t>1.  January 3, 2012:</t>
  </si>
  <si>
    <t>Created February 2012 baseline file.</t>
  </si>
  <si>
    <t>On OP - Handout tab, changed total column from 2012-2021 to 2012-2022.</t>
  </si>
  <si>
    <t>2.  January 6, 2012:</t>
  </si>
  <si>
    <t>On Benefits tab, entered December 2011 actuals for caseloads.</t>
  </si>
  <si>
    <t>On Benefits tab, entered December 2011 actuals for awards.</t>
  </si>
  <si>
    <t>On Benefits tab, entered December 2011 actuals for exits.</t>
  </si>
  <si>
    <t>On Benefits tab, entered December 2011 actuals for benefits w/o retros.</t>
  </si>
  <si>
    <t>On Benefits tab, entered December 2011 actuals for benefits w/ retros.</t>
  </si>
  <si>
    <t>On Benefits tab, increased real growth in 2012-14 for B&amp;D to 0.2 percent.</t>
  </si>
  <si>
    <t>On Fees tab, entered December 2011 actuals for state caseloads.</t>
  </si>
  <si>
    <t>On Benefits tab, entered December 2011 actuals for state caseloads.</t>
  </si>
  <si>
    <t>On Benefits tab, created previous-baseline row for caseloads.</t>
  </si>
  <si>
    <t>For Previous-Baseline Rows</t>
  </si>
  <si>
    <t>On Read Me tab, updated baseline-naming convention so previous-baseline rows automatically rename.</t>
  </si>
  <si>
    <t>On Benefits tab, updated previous-baseline names to formulae.</t>
  </si>
  <si>
    <t>On Benefits tab, deleted previous-baseline awards by category.</t>
  </si>
  <si>
    <t>On Benefits tab, updated FBR formatting and couples' formulae.</t>
  </si>
  <si>
    <t>3.  January 11, 2012:</t>
  </si>
  <si>
    <t>On Fees tab, added note about attorney-fee calculation and Federal Register sources.</t>
  </si>
  <si>
    <t>4.  January 18, 2012:</t>
  </si>
  <si>
    <t>On Fees tab, added note about Massachusetts dropping out (beginning with March 25 payment).</t>
  </si>
  <si>
    <t>Added Massachusetts Calculation tab to help estimate what the state fees should be.</t>
  </si>
  <si>
    <t>On Parties tab, formatted per editors' dictates.</t>
  </si>
  <si>
    <t>5.  January 31, 2012:</t>
  </si>
  <si>
    <t>Maximum Monthly Benefit (Individual)</t>
  </si>
  <si>
    <t>Vocational Rehabilitation, Research,</t>
  </si>
  <si>
    <t>6.  February 6, 2012:</t>
  </si>
  <si>
    <t>On Benefits tab, entered actual CY 2010 caseloads by age.</t>
  </si>
  <si>
    <t>On Benefits tab, updated creep factors.</t>
  </si>
  <si>
    <t>7.  Feb. 16, 2012:</t>
  </si>
  <si>
    <t>On Benefits tab, entered SSA's policy baseline # (8 places).</t>
  </si>
  <si>
    <t>On Fees tab, entered SSA's policy baseline # (1 place).</t>
  </si>
  <si>
    <t>8.  Feb. 17, 2012:</t>
  </si>
  <si>
    <t>On Fees tab, lowered recovery rate from 6.5% to 6.25%.</t>
  </si>
  <si>
    <t>9.  Feb. 27, 2012:</t>
  </si>
  <si>
    <t>On Fees tab (and Mass Calc tab), created FY12 and outyear adjustment factors for Massachusetts.</t>
  </si>
  <si>
    <t>10.  Feb. 28, 2012:</t>
  </si>
  <si>
    <t>On Benefits tab, added links to Current Services tab.</t>
  </si>
  <si>
    <t>On Handout tab, did a bunch.</t>
  </si>
  <si>
    <t>Added Current Services tab from Pete Levine's email.</t>
  </si>
  <si>
    <t>July 2012 Baseline</t>
  </si>
  <si>
    <t>1.  July 12, 2012:</t>
  </si>
  <si>
    <t>Created July 2012 baseline file.</t>
  </si>
  <si>
    <t>On Input Pop tab, entered new population data for 1980-2026--the entire tab.</t>
  </si>
  <si>
    <t>On Benefits tab, updated previous-baseline rows (3x).</t>
  </si>
  <si>
    <t>2.  July 17, 2012:</t>
  </si>
  <si>
    <t>On Benefits tab, changed exit rates in 2012.</t>
  </si>
  <si>
    <t>On Benefits tab, changed Creep factors and state-supp-onlies in 2012.</t>
  </si>
  <si>
    <t>On Benefits tab, changed CY ex-retro benes and w/retro benes.</t>
  </si>
  <si>
    <t>3.  July 18, 2012:</t>
  </si>
  <si>
    <t>On Benefits tab, updated Administration's data (3x).</t>
  </si>
  <si>
    <t>On Benefits tab, added Administration's data (3x).</t>
  </si>
  <si>
    <t>On Benefits tab, changed retro rates for B&amp;D in 2013-22.</t>
  </si>
  <si>
    <t>On Benefits tab, changed net state supps in 2012-22.</t>
  </si>
  <si>
    <t>On Benefits tab, changed awards in 2012-13.</t>
  </si>
  <si>
    <t>On Benefits tab, changed FY pax and bene adjustments in 2012.</t>
  </si>
  <si>
    <t>On Benefits tab, added $476m fudge factor in 2012.</t>
  </si>
  <si>
    <t>4.  July 19, 2012:</t>
  </si>
  <si>
    <t>On Benefits tab, reduced fudge factor to $450m in 2012.</t>
  </si>
  <si>
    <t>On Fees tab, updated CPI-U for June 2012 (BLS.gov).</t>
  </si>
  <si>
    <t>On Fees tab, updated CPI-U for 2013-22 (MAD).</t>
  </si>
  <si>
    <t>On Fees tab, changed recovery factor in 2012-22.</t>
  </si>
  <si>
    <t>5.  July 26, 2012:</t>
  </si>
  <si>
    <t>On Benefits tab, added new timing-shift box.</t>
  </si>
  <si>
    <t>December 2012 Baseline</t>
  </si>
  <si>
    <t>Created December 2012 baseline file.</t>
  </si>
  <si>
    <t>On Benefits tab, extended formulae into 2023 (multiple places).</t>
  </si>
  <si>
    <t>1.  Oct. 23, 2012:</t>
  </si>
  <si>
    <t>On Benefits tab, entered FY 2012 actuals for FY average caseloads.</t>
  </si>
  <si>
    <t>On Benefits tab, entered FY 2012 actuals for FY average benefits.</t>
  </si>
  <si>
    <t>On Benefits tab, entered FY 2012 actuals for outlays/adjustments (5x).</t>
  </si>
  <si>
    <t>On Benefits tab, entered January 2013 actual for COLA.</t>
  </si>
  <si>
    <t>On Fees tab, entered FY 2012 actuals for receipts.</t>
  </si>
  <si>
    <t>On Fees tab, entered FY 2012 actuals for recoveries.</t>
  </si>
  <si>
    <t>On Fees tab, entered FY 2012 actuals for attorney fees.</t>
  </si>
  <si>
    <t>On Fees tab, entered FY 2013 actual for COLA (changed formula to actual).</t>
  </si>
  <si>
    <t>On OP - Handout tab, deleted July-only monthly table and numbers for deltas.</t>
  </si>
  <si>
    <t>2.  Dec. 5, 2012:</t>
  </si>
  <si>
    <t>On Benefits tab, updated CY 2012 awards and exit rates based on MUDS.</t>
  </si>
  <si>
    <t>On Benefits tab, updated CY 2012 caseloads for Massachusetts reclassification.</t>
  </si>
  <si>
    <t>On Benefits tab, updated CY 2013-23 awards to smooth trends.</t>
  </si>
  <si>
    <t>On Benefits tab, updated CY 2012 normal and total benefits based on MUDS.</t>
  </si>
  <si>
    <t>On Fees tab, removed Massachusetts adjustment factor now that we have almost-actuals.</t>
  </si>
  <si>
    <t>On Mass Calc tab, entered actuals through November 2012 to come up with number for Fees tab.</t>
  </si>
  <si>
    <t>On OP - Handout tab, entered July baseline data (including July outlays + COLA).</t>
  </si>
  <si>
    <t>3.  Dec. 6-12, 2012:</t>
  </si>
  <si>
    <t>4.  Dec. 13, 2012:</t>
  </si>
  <si>
    <t>On Benefits tab, updated FY 2001-2012 caseloads, average benefits, and adjustments per MUDS fix.</t>
  </si>
  <si>
    <t>On Benefits tab, roughly changed adjustment formulae to account for calendar shifts.  Still requires permanent fix.</t>
  </si>
  <si>
    <t>On Benefits tab, updated FY 2013-2015 retro factors to slow the decline back to long-run average rates.</t>
  </si>
  <si>
    <t>On OP - Handout tab, entered new July-based numbers for deltas.</t>
  </si>
  <si>
    <t>On OP - Parties tab, updated columns and tables for 2023.</t>
  </si>
  <si>
    <t>5.  Dec. 14, 2012:</t>
  </si>
  <si>
    <t>On Benefits tab, updated FY 2015-2023 retro factors to increase long-run average rates.  (After DI review meeting.)</t>
  </si>
  <si>
    <t>On Recoveries tab, added rounding formula for recoveries.  (After DI review meeting--at own initiative.)</t>
  </si>
  <si>
    <t>On Benefits tab, added rounding formula for benefits.  (After DI review meeting--at own initiative.)</t>
  </si>
  <si>
    <t>Various.  Didn't record them in the heat of battle.  Don't think it was much or significant.</t>
  </si>
  <si>
    <t>January/February 2013 Baseline</t>
  </si>
  <si>
    <t>1.  Jan. 14, 2013:</t>
  </si>
  <si>
    <t>On Benefits tab, entered December 2012 actuals for caseloads.</t>
  </si>
  <si>
    <t>On Benefits tab, entered December 2012 quasi-actuals for awards.</t>
  </si>
  <si>
    <t>On Benefits tab, entered December 2012 quasi-actuals for exits.</t>
  </si>
  <si>
    <t>On Benefits tab, entered December 2012 Massachusetts effect on exits.</t>
  </si>
  <si>
    <t>On Benefits tab, entered December 2012 actuals for benefits w/o retros.</t>
  </si>
  <si>
    <t>On Benefits tab, entered December 2012 actuals for benefits w/ retros.</t>
  </si>
  <si>
    <t>On READ ME tab, changed lookups to account for strange double-December update.</t>
  </si>
  <si>
    <t>Created January/February 2013 baseline file.</t>
  </si>
  <si>
    <t>On Benefits tab, updated previous-baseline data (3 places).</t>
  </si>
  <si>
    <t>On Benefits tab, entered December 2011 quasi-actuals for caseloads by age.</t>
  </si>
  <si>
    <t>2.  Jan. 15, 2013:</t>
  </si>
  <si>
    <t>On Benefits tab, entered updated COLA forecast.</t>
  </si>
  <si>
    <t>On Fees &amp; Recoveries tab, entered updated COLA forecast.</t>
  </si>
  <si>
    <t>On Benefits tab, entered December 2012 state supps.</t>
  </si>
  <si>
    <t>On Fees &amp; Recoveries tab, entered December 2012 state supps.</t>
  </si>
  <si>
    <t>On Benefits tab, reduced December 2013-4 estimates for benefits w/ retros.</t>
  </si>
  <si>
    <t>On Fees &amp; Recoveries tab, reduced CY 2014 recovery rate to smooth.</t>
  </si>
  <si>
    <t>Deleted Mass Calc tab because I had all of the actuals.</t>
  </si>
  <si>
    <t>On OP - Handout tab, entered December numbers for deltas.</t>
  </si>
  <si>
    <t>On Benefits tab, reduced future exit rates by 0.1-0.2 percentage pts.</t>
  </si>
  <si>
    <t>Creaetd Awards and Unemployment tab.</t>
  </si>
  <si>
    <t>Creaetd Exit Rates tab.</t>
  </si>
  <si>
    <t>1.  Jan. 22, 2013:</t>
  </si>
  <si>
    <t>Created TBA 2013 baseline file.</t>
  </si>
  <si>
    <t>On READ ME tab, restored lookups after strange double-December update.</t>
  </si>
  <si>
    <t>On Benefits tab, updated previous-baseline title (3 places).</t>
  </si>
  <si>
    <t>On Benefits tab, created previous-baseline row for Exit Rate.</t>
  </si>
  <si>
    <t>On Output Function tab, entered prior-baseline numbers for deltas.</t>
  </si>
  <si>
    <t>On Graph Awards &amp; Unemployment tab, updated previous-baseline links.</t>
  </si>
  <si>
    <t>Deleted Exit Rates tab.</t>
  </si>
  <si>
    <t>On Benefits tab, created previous-baseline row for COLAs.</t>
  </si>
  <si>
    <t>On Output Function tab, linked prior-baseline numbers for COLAs.</t>
  </si>
  <si>
    <t>On Benefits tab, created previous-baseline row for Exits.</t>
  </si>
  <si>
    <t>On Output Function tab, linked prior-baseline numbers for Caseloads.</t>
  </si>
  <si>
    <t>On Output Function tab, linked prior-baseline numbers for Awards.</t>
  </si>
  <si>
    <t>On Output Function tab, linked prior-baseline numbers for Exits.</t>
  </si>
  <si>
    <t>Renamed Output Handout tab Output Function tab.</t>
  </si>
  <si>
    <t>2.  Jan. 30, 2013:</t>
  </si>
  <si>
    <t>On Output Parties tab, added a horizontal line and "CBO's ".</t>
  </si>
  <si>
    <t>Value: Added.</t>
  </si>
  <si>
    <t>3.  Feb. 1, 2013:</t>
  </si>
  <si>
    <t>On Output Parties tab, did more of that Titanic-deck-chair work.</t>
  </si>
  <si>
    <t>3.  Feb. 1, later:</t>
  </si>
  <si>
    <t>This is asinine.</t>
  </si>
  <si>
    <t>More editor-appeasement on Parties tab.  Which circle in Hell is theirs?</t>
  </si>
  <si>
    <t>4.  Feb. 18, 2013:</t>
  </si>
  <si>
    <t>On Benefits tab, updated December 2012 #s because MUDS changed.</t>
  </si>
  <si>
    <t>April 2013 Baseline</t>
  </si>
  <si>
    <t>5.  April 12, 2013:</t>
  </si>
  <si>
    <t>On Benefits tab, updated 2012 Award #s because MUDS changed.</t>
  </si>
  <si>
    <t>On Benefits tab, updated 2011 age distribution.</t>
  </si>
  <si>
    <t>On Benefits tab, updated President's budget #s for unemployment.</t>
  </si>
  <si>
    <t>On Benefits tab, updated President's budget #s for FY caseloads.</t>
  </si>
  <si>
    <t>On Benefits tab, updated President's budget #s for FY avg benefits.</t>
  </si>
  <si>
    <t>On Fees tab, updated President's budget #s for overpayment recoveries.</t>
  </si>
  <si>
    <t>On Read Me tab, changed baseline names because of weird timing.</t>
  </si>
  <si>
    <t>Deleted Awards &amp; Unemployment tab.  It'll be easy enough to reproduce when/if necessary.</t>
  </si>
  <si>
    <t>6.  April 23, 2013:</t>
  </si>
  <si>
    <t>On Current Services tab, pasted FY 2014 President's Budget numbers.</t>
  </si>
  <si>
    <t>On Benefits tab, updated President's budget #s for COLAs.</t>
  </si>
  <si>
    <t>On Benefits tab, reduced R&amp;D b/c got only $17m (anomaly!) in FY2013.</t>
  </si>
  <si>
    <t>December 2013 Baseline</t>
  </si>
  <si>
    <t>1.  Dec. 15, 2013:</t>
  </si>
  <si>
    <t>Created December 2013 baseline file.  Yeah, review meeting's in 18 hours.  I got this.</t>
  </si>
  <si>
    <t>On Benefits tab, updated previous-baseline rows (6x).</t>
  </si>
  <si>
    <t>On Benefits tab, extended model to 2030.  May I never have to do that again!</t>
  </si>
  <si>
    <t>On Benefits tab, entered January 2014 actual for COLA.</t>
  </si>
  <si>
    <t>On Benefits tab, entered new MAD forecast for unemployment rate.</t>
  </si>
  <si>
    <t>On Benefits tab, entered new MAD forecast for CPI.</t>
  </si>
  <si>
    <t>On Benefits tab, entered FY 2013 actuals for FY average caseloads.</t>
  </si>
  <si>
    <t>On Benefits tab, entered FY 2013 actuals for FY average benefits.</t>
  </si>
  <si>
    <t>On Benefits tab, extended formulae into 2024 (multiple x).</t>
  </si>
  <si>
    <t>On Benefits tab, entered FY 2013 actuals for outlays/adjustments (4x).</t>
  </si>
  <si>
    <t>On Benefits tab, entered new population forecast for 2008-2024 only.</t>
  </si>
  <si>
    <t>On Benefits tab, updated creep factor and torque factor.</t>
  </si>
  <si>
    <t>On Benefits tab, updated CY 2013 normal and total benefits based on MUDS -- not quite as unhappily.</t>
  </si>
  <si>
    <t>On Benefits tab, updated CY 2013 awards and exit rates based on MUDS -- unhappily.  Shutdown effects?</t>
  </si>
  <si>
    <t>On Fees tab, extended model to 2030.  May I never have to do that again!</t>
  </si>
  <si>
    <t>On Fees tab, entered June 2013 actual for COLA.</t>
  </si>
  <si>
    <t>On Fees tab, entered FY 2013 actuals for outlays (4x).</t>
  </si>
  <si>
    <t>On Fees tab, reduced recovery rate for next 5 years (from 6% flat to 5% + 0.2% p.a.).</t>
  </si>
  <si>
    <t>On Function tab, deleted 2012 column and added 2024 column.</t>
  </si>
  <si>
    <t>On Function tab, changed 10-year-total formulae.</t>
  </si>
  <si>
    <t>On Function tab, entered previous-baseline numbers (5x).</t>
  </si>
  <si>
    <t>On Function tab, entered sequential outlay numbers for deltas.</t>
  </si>
  <si>
    <t>2.  Feb. 3, 2014:</t>
  </si>
  <si>
    <t>On OP Parties tab, added value by eliminating any vestiges of color.  There's "no official dictim,"</t>
  </si>
  <si>
    <t>but it was "in the spirit of making all the Outlook supplemental data match."</t>
  </si>
  <si>
    <t>3.  Feb. 4, 2014:</t>
  </si>
  <si>
    <t>Oh my god…more of this crap.</t>
  </si>
  <si>
    <t>1.  March 19, 2014:</t>
  </si>
  <si>
    <t>Created April 2014 baseline file.</t>
  </si>
  <si>
    <t>On Read Me tab, changed baseline names -- again -- because of weird timing.</t>
  </si>
  <si>
    <t>On Benefits tab, entered new population forecast for 2008-2024 only.  (LTMG, not SSA.)</t>
  </si>
  <si>
    <t>On Benefits tab, entered December 2013 actuals for caseloads.</t>
  </si>
  <si>
    <t>On Benefits tab, entered December 2013 actuals for awards.</t>
  </si>
  <si>
    <t>On Benefits tab, entered December 2013 actuals for exits.</t>
  </si>
  <si>
    <t>On Benefits tab, entered December 2012 actuals for caseloads by age.</t>
  </si>
  <si>
    <t>On Benefits tab, entered December 2013 actuals for benefits w/o retros.</t>
  </si>
  <si>
    <t>On Benefits tab, entered December 2013 actuals for benefits w/ retros.</t>
  </si>
  <si>
    <t>March 2014 Baseline</t>
  </si>
  <si>
    <t>2.  March 22, 2014:</t>
  </si>
  <si>
    <t>On Benefits tab, changed 2014-2024 awards for all.</t>
  </si>
  <si>
    <t>On Benefits tab, changed 2014 exits for disabled.</t>
  </si>
  <si>
    <t>Created Current Services PB15 tab.</t>
  </si>
  <si>
    <t>On Benefits tab, added Current Services PB15 FY outlays.</t>
  </si>
  <si>
    <t>On Benefits tab, added PB15 FY awards.</t>
  </si>
  <si>
    <t>On Benefits tab, added PB15 FY exits.</t>
  </si>
  <si>
    <t>On Benefits tab, added PB15 FY caseloads. (2x)</t>
  </si>
  <si>
    <t>On Benefits tab, added PB15 FY average benefits.</t>
  </si>
  <si>
    <t>On Benefits tab, added PB15 CY unemployment rate.</t>
  </si>
  <si>
    <t>On Fees &amp; Recoveries tab, entered December 2013 state supp caseload.</t>
  </si>
  <si>
    <t>On Benefits tab, changed 2015+ new state supps for NY exit (19.18% of $).</t>
  </si>
  <si>
    <t>On Fees &amp; Recoveries tab, changed CY15 and FY15 state supp caseload (New York).</t>
  </si>
  <si>
    <t>On Fees &amp; Recoveries tab, reduced FY14 recovery rate from 5.0% to 4.8%.</t>
  </si>
  <si>
    <t>On Fees &amp; Recoveries tab, reduced FY15+ recovery rate to 5.0%.</t>
  </si>
  <si>
    <t>3.  March 25, 2014:</t>
  </si>
  <si>
    <t>On Function tab, updated many things for function review meeting.</t>
  </si>
  <si>
    <t>4.  April 3, 2014:</t>
  </si>
  <si>
    <t>Created new tab for interested parties.  Because the editors made the old one so ugly.</t>
  </si>
  <si>
    <t>July 2014 Baseline</t>
  </si>
  <si>
    <t>Emily's first SSI baseline</t>
  </si>
  <si>
    <t>July 8, 2014</t>
  </si>
  <si>
    <t>saved new file</t>
  </si>
  <si>
    <t>input previous baseline data on "benefits" tab</t>
  </si>
  <si>
    <t>July 10, 2014</t>
  </si>
  <si>
    <t>set up function table</t>
  </si>
  <si>
    <t>average benefit amounts, the number of awards and exits</t>
  </si>
  <si>
    <t>July 11, 2014</t>
  </si>
  <si>
    <t>July 14, 2014</t>
  </si>
  <si>
    <t>based on those ratios, made some additional changes to caseloads &amp; avg benefits to increase our current year projection for benefit payments</t>
  </si>
  <si>
    <t>increased projection for 2014 research, since actuals are already higher than what was projected for the whole year</t>
  </si>
  <si>
    <t>reduced recoveries slightly due to actuals coming in lower than projected (recoveries are tracked in the "activity report" spreadsheets, listed as OUPs and Windfall, also reported in MTS)</t>
  </si>
  <si>
    <t>Other</t>
  </si>
  <si>
    <t>lowered the adjustment factor for state fees, since actuals are coming in a little lower than projected</t>
  </si>
  <si>
    <t>Fees &amp; recoveries:</t>
  </si>
  <si>
    <t>July 18, 2014</t>
  </si>
  <si>
    <t>analyzing monthy patterns from MUDs data, made changes to:</t>
  </si>
  <si>
    <t>calculated ratios for June outlays for review meeting, using MUDs data to look at benefit outlays</t>
  </si>
  <si>
    <t>I've already made adjustments to benefit outlays, based on MUDs data, but the total monthly projection (with all benefit adjustments) looks a bit too high</t>
  </si>
  <si>
    <t>I lowered the adjustment factor by 74 million, to match my monthly projections exactly</t>
  </si>
  <si>
    <t>updated the activity report analysis, came up with new projections (in activity report spreadsheet), and calculated ratios for review meeting from Activity report</t>
  </si>
  <si>
    <t>overall, I adjusted awards &amp; caseloads down, average benefits up, and total benefit outlays up a few hundred million</t>
  </si>
  <si>
    <t>January 2015 Baseline</t>
  </si>
  <si>
    <t>November</t>
  </si>
  <si>
    <t>Created new baseline spreadsheet</t>
  </si>
  <si>
    <t>Added 2025; pasted values from prior baseline</t>
  </si>
  <si>
    <t>Entered FY 14 actuals</t>
  </si>
  <si>
    <t>December 3, 2014</t>
  </si>
  <si>
    <t>entered new CBO population projections</t>
  </si>
  <si>
    <t>December 8, 2014</t>
  </si>
  <si>
    <t>lowered recoveries % for 2015 and 2016, since we seem to be overestimating these consistently in recent years</t>
  </si>
  <si>
    <t>December 9, 2014</t>
  </si>
  <si>
    <t>entered economics - COLAs are lower than projected in August</t>
  </si>
  <si>
    <t>December 10, 2014</t>
  </si>
  <si>
    <t>adjustments to awards, exits, caseload averages</t>
  </si>
  <si>
    <t>Blind and disabled adults</t>
  </si>
  <si>
    <t>Blind and disabled children</t>
  </si>
  <si>
    <t>adjusted creep &amp; torque factors</t>
  </si>
  <si>
    <t>lowered avg fed benefit (incl retro) for BDAs</t>
  </si>
  <si>
    <t>entered economics for fees (COLAs lowered fee projections slightly)</t>
  </si>
  <si>
    <t>December 11, 2014</t>
  </si>
  <si>
    <t>more adjustments to caseloads, based on data on applications from 2013 &amp; 2014</t>
  </si>
  <si>
    <t>Recoveries are now dropping - this is entirely a function of windfall recoveries, which are made when DI repays SSI</t>
  </si>
  <si>
    <t>more caseload adjustments</t>
  </si>
  <si>
    <t>December 17, 2014</t>
  </si>
  <si>
    <t>and Demonstration Projects</t>
  </si>
  <si>
    <t>March 2015 Baseline</t>
  </si>
  <si>
    <t>January 23, 2015</t>
  </si>
  <si>
    <t>created spreadsheet</t>
  </si>
  <si>
    <t>General Notes</t>
  </si>
  <si>
    <t>The SSI Benefits model works by entering projections of the # of awards and exit rates, which then feed into caseload projections</t>
  </si>
  <si>
    <t>copied and pasted previous baseline projections</t>
  </si>
  <si>
    <t>simplified rounding for final projections</t>
  </si>
  <si>
    <t>February 4, 2015</t>
  </si>
  <si>
    <t xml:space="preserve">entered all data from OACT </t>
  </si>
  <si>
    <t>updated caseload, award/exit assumptions, benefit assumptions</t>
  </si>
  <si>
    <t>Dan Moroz at OACT told me that there will be an extra processing week in 2024, so I added some extra awards in that year</t>
  </si>
  <si>
    <t>updated research projections based on SSA's current services table (which increased research projection)</t>
  </si>
  <si>
    <t>For next baseline:</t>
  </si>
  <si>
    <t>February 24, 2015</t>
  </si>
  <si>
    <t>there's a big delta between SSA's baseline and ours; I think this is primarily due to their accounting for CDRs as a policy instead of in baseline.</t>
  </si>
  <si>
    <t>Actual</t>
  </si>
  <si>
    <t xml:space="preserve">As of 2.25 (the day baseline locked) the SS statistical supplement isn't out. Use that report to enter the actual age distribution from 2013. </t>
  </si>
  <si>
    <t>I confirmed with Dan Moroz that the detail they sent is a policy baseline. Those (policy) projections are fairly close to ours.</t>
  </si>
  <si>
    <t>Policies in PB 2016:</t>
  </si>
  <si>
    <t>program integrity, refugees, and having SSA match to commercial databases to verify wages</t>
  </si>
  <si>
    <t>we also didn't score 2 of their proposals - quarterly wage reporting &amp; allowing SSA to use DHS entry/exit data</t>
  </si>
  <si>
    <t>Federal Beneficiaries on December 31 (Thousands)</t>
  </si>
  <si>
    <t>Awards of Federally Administered Benefits (Thousands)</t>
  </si>
  <si>
    <t>I calculate deltas by tracking each new input on the bottom of the Benefits tab.</t>
  </si>
  <si>
    <t>July 2015 Baseline</t>
  </si>
  <si>
    <t>July 2, 2015</t>
  </si>
  <si>
    <t>Created spreadsheet; hard coded values from previous baseline; added ratios from 2014 in preparation for this year's ratio analysis</t>
  </si>
  <si>
    <t>July 10, 2015</t>
  </si>
  <si>
    <t>Entered COLAs in "benefits" tab; entered CPI projections in "Fees" tab &lt; - will need to add June 2015 CPI when it's released on 7/17</t>
  </si>
  <si>
    <t>Entered SS supplement data on age distribution in 2013</t>
  </si>
  <si>
    <t>July 16, 2015</t>
  </si>
  <si>
    <t>Based on actuals so far and activity report projections, increased demo spending (which then affects every year) and bumped up outlays in FY2015 by changing FY adjustments</t>
  </si>
  <si>
    <t>lowered state supp fee receipts</t>
  </si>
  <si>
    <t xml:space="preserve">roughly adjusted age projections </t>
  </si>
  <si>
    <t>next baseline - enter June CPI</t>
  </si>
  <si>
    <t>1. Beginning with final spreadsheet from last baseline, create shell</t>
  </si>
  <si>
    <t>Copy and paste values from previous baseline; including -</t>
  </si>
  <si>
    <t>(Will eventually combine several changes - for example, all changes to caseloads - for review meeting handouts)</t>
  </si>
  <si>
    <t>January 2016 Baseline</t>
  </si>
  <si>
    <t xml:space="preserve"> - All numbers from previous baseline on Output Handouts tab</t>
  </si>
  <si>
    <t>Set up rows at the bottom of Benefits tab to calculate deltas. Look at deltas after each change to the spreadsheet, and hard code, to keep track of which changes had the biggest effects.</t>
  </si>
  <si>
    <t>December 2, 2015</t>
  </si>
  <si>
    <t>Created spreadsheet, hard coded values from previous baseline, started writing up "Notes for updating"</t>
  </si>
  <si>
    <t>Unhid 2026 (but still need to extend projections for each input for the extra year)</t>
  </si>
  <si>
    <t>2. Enter any new actuals</t>
  </si>
  <si>
    <t>3. Economic delta</t>
  </si>
  <si>
    <t>For December baseline, fill in FY average actuals on the Benefits tab, including caseloads and average benefits</t>
  </si>
  <si>
    <t>4. Technical delta</t>
  </si>
  <si>
    <t xml:space="preserve">https://www.ssa.gov/policy/docs/statcomps/ </t>
  </si>
  <si>
    <t>Enter monthly fee per case on Fees &amp; Recoveries tab, available either in time for July baseline or if not, December</t>
  </si>
  <si>
    <t>J:\hrceu\SSI\Monthly Data\SSI Monthly Data - MUDS Data and Analysis.xls</t>
  </si>
  <si>
    <t>(actuals come from MUDs report, and are tracked here)</t>
  </si>
  <si>
    <t>http://www.ssa.gov/OACT/COLA/statesuppfee.html</t>
  </si>
  <si>
    <t>December 3, 2015</t>
  </si>
  <si>
    <t>Entered FY average caseloads from 2015, based on MUDS report analysis in SSI monthly data</t>
  </si>
  <si>
    <t>Entered FY average benefits from 2015, based on MUDs report analysis in SSI monthly data</t>
  </si>
  <si>
    <t>Using office of finance's outlay report, recalculated adjustment based on total benefit outlays reported, and entered net state supp amount</t>
  </si>
  <si>
    <t>Enter actuals for voc rehab &amp; research</t>
  </si>
  <si>
    <t>Entered VR and demo actuals from FY 15, from office of finance report</t>
  </si>
  <si>
    <t>Unround total so it matches final total benefit outlays</t>
  </si>
  <si>
    <t>Entered all FY15 actuals in Fees &amp; Recoveries and Fee</t>
  </si>
  <si>
    <t>Added 2026 by simply extending all patterns/assumptions for 1 more years; still need to input actual projections for that year</t>
  </si>
  <si>
    <t>December 7, 2015</t>
  </si>
  <si>
    <t>Entered new CBOLT population #s</t>
  </si>
  <si>
    <t>Added 2026 to all graphs</t>
  </si>
  <si>
    <t>When the SSA Annual Statistical Supplement is available (possibly in time for March, or if not July), enter latest actuals of recipients by age in Benefits tab</t>
  </si>
  <si>
    <t>December 8, 2015</t>
  </si>
  <si>
    <t>Entered COLA projections on Benefits tab</t>
  </si>
  <si>
    <t>Entered CPI projections on Fees &amp; Recoveries</t>
  </si>
  <si>
    <t>Updated Export tab to pull from correct years</t>
  </si>
  <si>
    <t>December 11, 2015</t>
  </si>
  <si>
    <t xml:space="preserve">some changes to awards &amp; exit rates in future years, mainly to smooth out projections after changes to current year </t>
  </si>
  <si>
    <t>make some tweaks to FY average adjustments, for both caseloads and benefits</t>
  </si>
  <si>
    <t>Update &amp; check Output Parties table, for web posting</t>
  </si>
  <si>
    <t xml:space="preserve">adjusted exit rates to get caseloads closer to monthlies </t>
  </si>
  <si>
    <t>Technical changes - adjusted awards for 2015 by entering best guess based on monthlies so far - BDA awards coming in a good bit higher than projected; BDC coming in lower</t>
  </si>
  <si>
    <t>I generally assume that both growth in awards and annual exit rates get back to historical average after a few years</t>
  </si>
  <si>
    <t>December 14, 2015</t>
  </si>
  <si>
    <t>when I checked the technical changes, I realized that my tweaks to awards and caseloads gave me a strange pattern for EOY caseloads for BDAs - they declined for a few years, which does not typically happen</t>
  </si>
  <si>
    <t>lowered recoveries as a share of benefits slightly, for the next couple years (to reflect what happenned in 2015), then stuck with historical avg for later years</t>
  </si>
  <si>
    <t>so I reworked some of my award &amp; exit changes to fix that problem</t>
  </si>
  <si>
    <t>December 18, 2015</t>
  </si>
  <si>
    <t>added estimate of ABLE provision in tax extenders bill to leg delta</t>
  </si>
  <si>
    <t>Main assumptions for Benefits totals are - number of awards and exit rates (which feed into end of year caseloads), and average benefits</t>
  </si>
  <si>
    <t>March 2016 Baseline</t>
  </si>
  <si>
    <t>Completed by Dawn (Emily out on maternity leave)</t>
  </si>
  <si>
    <t>new economics (only very slight changes from January due to legislation)</t>
  </si>
  <si>
    <t>all December actuals entered</t>
  </si>
  <si>
    <t>both changes reduced projected outlays across the budget window</t>
  </si>
  <si>
    <t>Remaining - still need to enter a few of SSA's baseline projections, for our comparison</t>
  </si>
  <si>
    <t>July 2016 Baseline</t>
  </si>
  <si>
    <t>7/6/2016</t>
  </si>
  <si>
    <t>Created new spreadsheet</t>
  </si>
  <si>
    <t>Copied and pasted all "previous baseline" values</t>
  </si>
  <si>
    <t>7/8/2016</t>
  </si>
  <si>
    <t>Worked on new ratio analyses, adjusted for # payments</t>
  </si>
  <si>
    <t>looks like I could go up by about 250-300m in benefit projections and about 150m in fees/recoveries, based on ratio (and on monthly plan)</t>
  </si>
  <si>
    <t>7/11/2016</t>
  </si>
  <si>
    <t>entered CPI projections for fee calculations</t>
  </si>
  <si>
    <t>7/20/2016</t>
  </si>
  <si>
    <t>entered June CPI</t>
  </si>
  <si>
    <t>lowered awards &amp; caseloads a bit, based on MUDs; increased fy avg benefits by changing fy adjustment factor</t>
  </si>
  <si>
    <t>created a new monthly plan, confirmed that I'm still a litlte low in benefit projections; recoveries look good</t>
  </si>
  <si>
    <t>BUT, we don't have June #s yet, waiting to see what data we'll have available</t>
  </si>
  <si>
    <t>received June activity and outllay reports</t>
  </si>
  <si>
    <t>had already input beneficiaries by age based on recent annual report</t>
  </si>
  <si>
    <t>entered COLA projections, which lowered outlays</t>
  </si>
  <si>
    <t xml:space="preserve">for the payment shifts I send to projections, I altered the one for 2016 to match my actual projection for the October check that will be sent in Sept </t>
  </si>
  <si>
    <t>changed adjustment factor to equal exactly my new monthly projections</t>
  </si>
  <si>
    <t>January 2017 Baseline</t>
  </si>
  <si>
    <t>J:\hrceu\SSI\Monthly Data\SSI Monthly Data - Summary &amp; Plan.xls (actuals from outlay report)</t>
  </si>
  <si>
    <t>Summary of changes -</t>
  </si>
  <si>
    <t>December 13</t>
  </si>
  <si>
    <t>talked to Pete at SSA about state supp fees - they estimate 118 for 2018 currently; seem to have slightly lower total caseloads, but slightly higher inflation/fees</t>
  </si>
  <si>
    <t>20-something states participate, but only 5 states are over $1m, incl CA, NJ, MI, NV, VT. NJ has talked about dropping out, but haven't officially done so. They only need to give 90 days notice.</t>
  </si>
  <si>
    <t xml:space="preserve">real growth in benefits (growth excluding COLA) has been higher than projected </t>
  </si>
  <si>
    <t>Notes for future baselines -</t>
  </si>
  <si>
    <t>Caseloads down:</t>
  </si>
  <si>
    <t>Benefit amts up:</t>
  </si>
  <si>
    <t>BDA and BDC caseloads have been lower than projected</t>
  </si>
  <si>
    <t>Model:</t>
  </si>
  <si>
    <t>I changed the way new awards were projected, more explicitely tying projections to changes in the relevant population</t>
  </si>
  <si>
    <t>I should probably incoporate changes to the age distribution of the BDA population into those projections, since disability tends to occur more at older ages, and the number of people in those age groups will be declining as the baby boom ages</t>
  </si>
  <si>
    <t>I got rid of the old projections of beneficiaries by age; I replaced it with a rough calculation for now</t>
  </si>
  <si>
    <t>I've left in some rough calculations of caseloads by age, although it doesn't feed into the totals. Mostly, I want that historical info kept. I should probably just drop this from my baseline sheet, and I could always keeps the history in a separate file.</t>
  </si>
  <si>
    <t>Percentage Change</t>
  </si>
  <si>
    <t>Average Across All Groups</t>
  </si>
  <si>
    <t>May 2017 Baseline</t>
  </si>
  <si>
    <t>Pres budget released May 22 this year, due to change in administration; we're getting new economics too</t>
  </si>
  <si>
    <t>bumped up recoveries in current year based on actuals to date (the lower estimates for future years is due to the lower benefit baseline)</t>
  </si>
  <si>
    <t>caseloads:</t>
  </si>
  <si>
    <t>avg benefits:</t>
  </si>
  <si>
    <t>recoveries:</t>
  </si>
  <si>
    <t>other/adjustments:</t>
  </si>
  <si>
    <t>caseloads down a bit based on recent data; in particular, more exits among children (they're doing more CDRs)</t>
  </si>
  <si>
    <t>actual avg benefits in Dec a bit higher than projected; made some small adjustments for retro ratios &amp; growth in regular benefits, based on more recent MUDs data</t>
  </si>
  <si>
    <t>lowered current year voc rehab based on actuals to date (could probably go down even more); lowered current year adjustment a tiny bit to match monthly plan</t>
  </si>
  <si>
    <t>other fees look fine</t>
  </si>
  <si>
    <t>outlay projections are looking pretty good overall according to monthlies, although maybe a little too high</t>
  </si>
  <si>
    <t>economic delta:</t>
  </si>
  <si>
    <t>Jan 2018 COLA projected to be slightly lower</t>
  </si>
  <si>
    <t>OMB’s COLA is higher in 2018 (2.8% versus 2.4%), but then slightly lower in 2021-2027 (2.3% versus 2.4%)</t>
  </si>
  <si>
    <t>delta with OMB:</t>
  </si>
  <si>
    <t xml:space="preserve">otherwise, our projections are slightly higher (by .8% on average), mainly due to caseload </t>
  </si>
  <si>
    <t>January 2018 Baseline</t>
  </si>
  <si>
    <t>Enter actuals for net state supp under "adjustments"</t>
  </si>
  <si>
    <t>the 2017 total is 1 off what I had in AoA (54,709 versus 54,710); I'm not really sure why…</t>
  </si>
  <si>
    <t>For the December baseline, enter new population projections</t>
  </si>
  <si>
    <t>BDA</t>
  </si>
  <si>
    <t>BDC</t>
  </si>
  <si>
    <t>I made a few very small errors in my June baseline that went in the same direction - overestimated # of BDCs by a little bit, overestimated avg benefits for a couple categories</t>
  </si>
  <si>
    <t>by a very small amount, overestimated spending on "other" activities by a little bit</t>
  </si>
  <si>
    <t>reduced "adjustment" percentages because we seem to be overestimating them in recent years</t>
  </si>
  <si>
    <t>other:</t>
  </si>
  <si>
    <t>I put in my best guess for December, then just smoothed growth patterns for future years</t>
  </si>
  <si>
    <t xml:space="preserve">bumped up BDCs, lowered BDAs </t>
  </si>
  <si>
    <t>made little adjustments to try to get December numbers right</t>
  </si>
  <si>
    <t>2017 COLA lower than projected (2% vs 2.4%) and new projections are lower for the next few years</t>
  </si>
  <si>
    <t>Analysis of actuals -</t>
  </si>
  <si>
    <t>March 2018 Baseline</t>
  </si>
  <si>
    <t>2/1/2018</t>
  </si>
  <si>
    <t>Useful to do each group at a time.  Aged, BDA, BDC separately to get individual effect. The 3 groups have fairly different patterns.</t>
  </si>
  <si>
    <t>awards avg growth 100.6% 2010-2017.  2016-2017 was 101.2%</t>
  </si>
  <si>
    <t>Jan 2018 baseline had awards growth from 2017-2030 at 102.2%  (population growth - .5% each year)</t>
  </si>
  <si>
    <t>CY17 caseload higher and awards higher than we expected.</t>
  </si>
  <si>
    <t>Blind &amp; Dis Adults</t>
  </si>
  <si>
    <t>CY awards a lot lower.</t>
  </si>
  <si>
    <t xml:space="preserve">This is the first increase in awards since 2010.  </t>
  </si>
  <si>
    <t>CY awards was dip from previous year, consistent with recent trends.  Barely a dip, though, so seems to make sense to have awards increase in FY18 and beyond.</t>
  </si>
  <si>
    <t>Blind &amp; Dis Children</t>
  </si>
  <si>
    <t>awards avg growth 97.0% 2010-2017.  2016-2017 was 99.5%</t>
  </si>
  <si>
    <t>Jan 2018 baseline had awards growth from 2017-2030 at 101.7%  (population growth + 1% each year)</t>
  </si>
  <si>
    <t>From Jan 2018 baseline, we have share of population receiving benefits decling 0.5% from 2017-2030.  Other categories are roughly the same.</t>
  </si>
  <si>
    <t>Jan 2018 baseline predicted 185 exits in FY17, actual was 194. MORE exiting than predicted.</t>
  </si>
  <si>
    <t>Jan 2018 baseline predicted 513 exits in FY17, actual was 498. FEWER exiting than predicted.</t>
  </si>
  <si>
    <t>Jan 2018 baseline predicted 101 exits in FY17, actual was 96. FEWER exiting than predicted.</t>
  </si>
  <si>
    <t>CY17 caseload higher than we expected</t>
  </si>
  <si>
    <t>awards avg growth 94.6% 2010-2017.  2016-2017 was 100.4% (first increase since 2010).  Decline in awards from year to year seems to be over.  Makes sense to increase.</t>
  </si>
  <si>
    <t>CY17 actually dipped below CY16. (Jan 18 baseline predicted increase, naturally.)</t>
  </si>
  <si>
    <t>Delta in OT caused by entering actuals has strange pattern: increase in FY18, decrease in FY19-27.</t>
  </si>
  <si>
    <t>CY17 excluding retro dipped below CY16.  (Jan 18 baseline predicted increase.)</t>
  </si>
  <si>
    <t>CY17 incl retro was higher than we predicted in Jan 18 baseline.</t>
  </si>
  <si>
    <t>CY17 excl retro lower than CY16 and lower than Jan 18 predicted.</t>
  </si>
  <si>
    <t>CY17 incl retro in increase over CY16 and higher than Jan 18 predicted.  (Jan 18 predicted dip.)</t>
  </si>
  <si>
    <t>For March baseline, enter # of federal administered state supps (from last column on MUDS data tab) in Fees and Recoveries tab, based on December MUDs data</t>
  </si>
  <si>
    <t>Once these are entered, calculate all "fiscal year adjustment" values from that year.  Enter FY Avg Caseload actual. Move formula over one year for "Adjustment (Unknown before 1984)" line for caseloads.  Move formula for adjustments for avg benefits over one line.</t>
  </si>
  <si>
    <t>For March baseline, fill in all actuals for end of CY on Benefits tab, including caseloads (Fed'l benefi under CY Data &amp; FY Avg Caseload under FY Baseline), # of awards, copy over formula for "Exit Rate" section for one year to reflect actual rather than assumption, # with state supps [Recips by Age Minus:  State Supp Only row], avg benefits with and without retros (for Dec of previous yr)</t>
  </si>
  <si>
    <t xml:space="preserve">Pres budget released Feb 12 2018 this year, </t>
  </si>
  <si>
    <t>outlay projections are looking good.  Only 0.25% low if you compare monthly plan after 4 months compared to Jan baseline.</t>
  </si>
  <si>
    <t>Dec-to-Dec caseload avg growth 100.3% 2010-2017.  2016-2017 was 101.1%</t>
  </si>
  <si>
    <t>Dec-to-Dec caseload avg growth 101.2% 2010-2017.  2016-2017 was 99.9%</t>
  </si>
  <si>
    <t>Dec-to-Dec caseload avg growth 99.4% 2010-2017.  2016-2017 was 97.5%</t>
  </si>
  <si>
    <t>exit rate 9.4% 2011-2017.  2017 was 8.7%. Jan 18 baseline for 2017 was 9.1%.  2016 was 9.0%.  Multi-year avg basically reflected in Jan 18 baseline outyears (-9.5%), but will lower since average is lower and 2016 and 2017 were lower.</t>
  </si>
  <si>
    <t>exit rate 14.3% 2011-2017.  2017 was 16.0%. Multi-year avg basically reflected in Jan 18 baseline outyears, but maybe should increase this because last 3 years have been high still, including FY 2017.  Increased.</t>
  </si>
  <si>
    <t>exit rate 9.2% 2011-2017.  2017 was 8.6%. Multi-year avg basically reflected in Jan 18 baseline outyears, 9.5%.  Decreased, and lowered outyears to 9.3%.</t>
  </si>
  <si>
    <t>set</t>
  </si>
  <si>
    <t>Awards in baselines BDA</t>
  </si>
  <si>
    <t>Awards in baselines, BDC</t>
  </si>
  <si>
    <t>Jan 2018 baseline had awards growth from 2017-2030 at 101.4%  (population growth + [see table below] each year)</t>
  </si>
  <si>
    <t>Maybe pop + 3% growth rate for awards is too high in first year? Or keep as is?  Emily, for Jan 18 baseline, reduced growth rate from June 17 baseline from 4.5%.  Decided to lower based on actuals.</t>
  </si>
  <si>
    <t xml:space="preserve">Awards monthly avg for Oct, Nov, Dec is same as avg for FY16 and FY17.  Not coming in particularly high or low. </t>
  </si>
  <si>
    <t>will keep the awards growth factor the same.  Pop x 101%</t>
  </si>
  <si>
    <t>Aged awards are coming in pretty high for Oct, Nov, and Dec.  (Emily says don't wait 'til Jan.  Make decision before Jan. Jan data is preliminary.  APB takes time) and see if you want more growth than currently in formula.  Maybe in 2018 change equation from -1.0 to -0.5?</t>
  </si>
  <si>
    <t>April 2018 baseline: since 2017 awards actual was lower than both baselines, will reduce the X factor in Pop Growth x X in formula.</t>
  </si>
  <si>
    <t>April 2018 baseline:  actual awards not far off of previous baselines; will keep X factor growth rate at 1%.</t>
  </si>
  <si>
    <t>2017 ex ret</t>
  </si>
  <si>
    <t>2017 inc ret</t>
  </si>
  <si>
    <t>Avg real growth 2007-2017 was .17%; 2017 was -.87%.  Jan 18 baseline had .20% real growth every year.</t>
  </si>
  <si>
    <t>Avg real growth 2007-2017 was .17%; 2017 was -.34%.  Jan 18 baseline had .15% real growth every year.</t>
  </si>
  <si>
    <t>Avg real growth 2007-2017 was -.03%; 2017 was -.44%.  Jan 18 baseline had 0% real growth every year.</t>
  </si>
  <si>
    <t>Looked at March 2016 and June 2017 baseline real growth factors; decided to keep this the same.</t>
  </si>
  <si>
    <t>Review meeting highlights</t>
  </si>
  <si>
    <t>Adjustment for 75/25 rule:  2007-2017 avg was 100.3. 2017 was 100.14.  Jan 2018 baseline was 100.45. April 2017 baseline will lower to 100.30 (SD encouraged--see "Notes from Sheila.")</t>
  </si>
  <si>
    <t>Adjustment for 75/25 rule:  2007-2017 avg was 100.43. 2017 was 100.2.  Jan 2018 baseline was 100.3. April 2018 baseline will raise to 100.4</t>
  </si>
  <si>
    <t>Adjustment for 75/25 rule:  2007-2017 avg was 100.25. 2017 was 100.14.  Jan 2018 baseline was 100.00. Most recent 5 years pretty flat.  April 2018 baseline will keep at 100.0.</t>
  </si>
  <si>
    <t>Avg benefit using COLA rule adjustment: 2007-2017 avg was 99.67.  2017 was 99.65.  Jan 2018 baseline outyears was 99.8.  April 2018 outyears will be 99.8.</t>
  </si>
  <si>
    <t>Avg benefit using COLA rule adjustment: 2007-2017 avg was 99.26.  2017 was 99.47.  Jan 2018 baseline outyears was 99.8.  April 2018 outyears will be 99.8.</t>
  </si>
  <si>
    <t>Avg benefit using COLA rule adjustment: 2007-2017 avg was 99.63.  2017 was 99.64.  Jan 2018 baseline outyears was 99.8.  April 2018 outyears will be 99.8.</t>
  </si>
  <si>
    <t>(Keeping all 3 categories at 99.8.  Might revisit in a future baseline.  OT are already falling quite a bit compared to Jan 2018 baseline.)</t>
  </si>
  <si>
    <t>Average benefits (excluding retros) declined for aged, disabled adults, disabled kids.  Assumed that was one year anomaly and did not change outyear real growth rates but will keep an eye on it.</t>
  </si>
  <si>
    <t xml:space="preserve">Average benefits (including retros) declined for aged and disabled kids, but went up for disabled adults.  This FY17 actual affect FY18 OT only.  </t>
  </si>
  <si>
    <t xml:space="preserve">     So for disabled adults, FY18 OT went up due to higher-than-expected FY17 avg award incl retro, and FY19-28 OT went down due to lower-than-expected FY17 avg award excl retro.</t>
  </si>
  <si>
    <t>Aged caseload went up more than expected (+0.6%), as a result of both higher awards and lower exits.</t>
  </si>
  <si>
    <t>CY 17 caseload lower than we expected.</t>
  </si>
  <si>
    <t xml:space="preserve">Disabled adult caseload went up slightly more than expected (+0.1%).  Awards were less than expected, but exits were even more less than expected. </t>
  </si>
  <si>
    <t>Disabled child caseload was lower than expected (-1.1%).  Was a decline from previous year, reflecting recent trends. New awards lower than expected, exits considerably greater than expected.</t>
  </si>
  <si>
    <t>Emily says the story is:</t>
  </si>
  <si>
    <t>We lowered caseloads overall because they came in lower than anticipated.</t>
  </si>
  <si>
    <t>The average benefit was down, so we lowered those in the outyears and that reduced outlays as well.</t>
  </si>
  <si>
    <t>In the first year, there some things moving in the positive direction, so that number is about the same.  Plus FY18 OT are coming in as we expected.</t>
  </si>
  <si>
    <t>Emily's review of my baseline.</t>
  </si>
  <si>
    <t xml:space="preserve">Looks good.  </t>
  </si>
  <si>
    <t>Makes sense the Adults has positive then negative change because lower awards were exceeded but even lower exits (and hence bump up)</t>
  </si>
  <si>
    <t>Thinks it's wise to move up to 1.5% to have less dramatic change in OT in outyears for Adult growth.  Could change in future baseline.</t>
  </si>
  <si>
    <t>April 2018 baseline changed awards for 2018 to be pop growth minus 0.5% rather than pop growth minus 1% (as in Jan 18 baseline).  Kept outyears as pop - 0.5%.  (This is assumes that -1% is too big a hit.)</t>
  </si>
  <si>
    <t xml:space="preserve">     (Kind of thought of this wrong.  Oct, Nov, and Dec are already reflected as your Dec 2017 actual that plays throughout the spreadsheet.  That said, the change from -1.0 to -.5 might still be OK 'cause awards were higher than we thought.</t>
  </si>
  <si>
    <t xml:space="preserve">     Emily maybe just decreased -1% for one year because awards dropped and then went back to historical levels?</t>
  </si>
  <si>
    <t>J:hrceu\OASDI\650-Baselines\2018.03 March [for example]\Tax Max\Taxmax Model - 2018.03 final (COLAs and wage) [for example]\Export tab\CBO March 2018 Economics\COLA of given year</t>
  </si>
  <si>
    <t>Note that Dec COLA of previous month is SSI's Jan COLA.</t>
  </si>
  <si>
    <t>X</t>
  </si>
  <si>
    <t>Once beneficiary numbers are final, send to Lisa, because she uses them for Medicaid projections.  (Lisa says can send twice--once when you're pretty settled on them before review meeting, and then again after review meeting, esp if there were changes.)</t>
  </si>
  <si>
    <t>Thinks it's fine I didn't play with retro/no retro ratio.  But if I did, it might increase OT? [I ended up increasing.]</t>
  </si>
  <si>
    <t>Average benefit went down, but retros went up.  We corrected out baseline to show that, and you get a bit of a weird pattern as a result.</t>
  </si>
  <si>
    <t>S: drive projections, or J: drive tax max</t>
  </si>
  <si>
    <t>For Pres Reestimate, keep everything the same and insert Pres' COLA. Think through delta.  May need to flip sign.</t>
  </si>
  <si>
    <t>For Pres Reestimate, reminder after Pres COLA economic delta is technical.</t>
  </si>
  <si>
    <t>Emily says that if you're 70 and disabled, you show up in blind and disabled adults category. If you enter the system as disabled, you stay in the disabled category.  (In DI, once you become 65 you're switched to OASI.  Not true for SSI.)</t>
  </si>
  <si>
    <t>If you look at Table 5 of SSI Stat Supplement Report, you'll see that there are 1,164,589 in the Aged Category, but there are 2,192,347 who are listed at Age 65 or older.  So there are some 71 year olds in the Disabled Category.</t>
  </si>
  <si>
    <t>January 2019 Baseline</t>
  </si>
  <si>
    <t>Emily says that DI caseload is buillt up from projections of age groups, whereas age groups are less important for SSI.  She'd use historical number from SSI Annual Statistical Report for age breakdowns when she needs that detail.</t>
  </si>
  <si>
    <t>You could first go on at age 66 and also happen to be disabled.  You'd be in the Aged category.</t>
  </si>
  <si>
    <t xml:space="preserve">Outlays for FY18 came in 1.1 percent lower than April 2018 adjusted baseline.  </t>
  </si>
  <si>
    <t>The five-year average error (absolute value) comparing actuals with the prior March baseline is 0.5 percent.</t>
  </si>
  <si>
    <t>outlays:</t>
  </si>
  <si>
    <t>CBO correctly predicted that disabled children would decline. CBO incorrectly predicted that disabled adults would increase.</t>
  </si>
  <si>
    <t xml:space="preserve">CBO estimated disabled children avg benefits 1.0% higher than they were. We projected a 2.4% increase over 2017 (based on the 2% COLA and historical growth), but the actual increase was 1.3%. </t>
  </si>
  <si>
    <t>In 2017, they increased to -$2.7 billion.  CBO estimated recoveries would go up 2 percent in 2018, but the 2018 actual reveals they jumped 8 percent to -$2.9 billion.</t>
  </si>
  <si>
    <t xml:space="preserve">Underestimated SSI recoveries by 5.4%.  Recoveries were steady for 4 years (from FY13-FY16) at about -$2.5 billion.  </t>
  </si>
  <si>
    <t xml:space="preserve"> - All blue rows titled "previous baseline" on Benefits and Fees &amp; Recoveries tabs</t>
  </si>
  <si>
    <t>(Cut and paste the "Remainder Line" in the rows above with the label "COLA" or "Actuals" etc.  Then the Remainder becomes 0 and you can examine the next effect.)</t>
  </si>
  <si>
    <t>After caseloads &amp; avg benefit are entered, check to make sure total outlays by category match actuals from MUDs (on Summary by year tab)</t>
  </si>
  <si>
    <t>For December baseline, enter all actuals for total amounts in Fees &amp; Recoveries from the prior year, in gray cells and other cells</t>
  </si>
  <si>
    <t>In December, add a year to the spreadsheet (can add several years at a time instead and just unhide new year). Be sure to get # checks right and adjust State Supps (net) and Debt Collections, Offsets, etc. lines.</t>
  </si>
  <si>
    <t>Enter new COLA projections on Benefits tab, including any actuals if available; calculate economic delta</t>
  </si>
  <si>
    <t>Set up remainder tab.  Then enter caseload only, see what effect on remainder is, cut and paste value remaider above (and then remainder goes to zero).  Then enter average benefit and repeat.</t>
  </si>
  <si>
    <t>Can also change final adjustment line (either the "etc." in 294 "Debt collections, offsets, etc." or 296 ("Other"), especially helpful for August baseline when I have a better sense of what the FY total will be but not necessarily the EOY caseload/benefit numbers</t>
  </si>
  <si>
    <t xml:space="preserve">CBO overestimated BDA caseload (72% of all caseload)  by 0.6 percent in its April baseline.  </t>
  </si>
  <si>
    <t>CBO overestimated BDA average monthly benefits by 0.9 percent in its April baseline. CBO projected for disabled adults a 2.6% growth in avg ben over 2017; actual growth was 1.6%.</t>
  </si>
  <si>
    <t>We underestimated offsets, debt by $.2b, perhaps because Windfall offset was $.2b higher than normal in Sept 2018.</t>
  </si>
  <si>
    <t xml:space="preserve">Supplemental Security Income </t>
  </si>
  <si>
    <t>Average Monthly Federal Benefit on December 31 (Dollars)</t>
  </si>
  <si>
    <r>
      <t>Number of Payments</t>
    </r>
    <r>
      <rPr>
        <vertAlign val="superscript"/>
        <sz val="9"/>
        <color theme="1"/>
        <rFont val="Arial"/>
        <family val="2"/>
      </rPr>
      <t>a</t>
    </r>
  </si>
  <si>
    <t>Benefit Outlays (Billions of dollars)</t>
  </si>
  <si>
    <t>Total, Mandatory Outlays</t>
  </si>
  <si>
    <t>Components may not sum to totals because of rounding.</t>
  </si>
  <si>
    <t>This table does not include administrative costs, which are discretionary and thus subject to appropriation. Supplemental benefits provided by states, whether</t>
  </si>
  <si>
    <t>administered by the states or by the Social Security Administration, also are excluded.</t>
  </si>
  <si>
    <t>March 2019 Baseline</t>
  </si>
  <si>
    <t>For March baseline, update numbers of recipients (109-116)</t>
  </si>
  <si>
    <t>A lot of these came from data tab of summary by year tab.  Caseload is Dec caseload.  Average benefit is "December" #s, not "CY" #s.</t>
  </si>
  <si>
    <t>caseloads</t>
  </si>
  <si>
    <t>2018 CY total awards were lower for Aged and BDA than we predicted for Jan19 base.</t>
  </si>
  <si>
    <t>2018 CY exit percentage was higher for all 3 cats (esp BDC) than we predicted for Jan19 baseline.</t>
  </si>
  <si>
    <t>Dec 2018 caseloads were lower in all 3 cats than we predicted for Jan19 baseline.</t>
  </si>
  <si>
    <t>-0.4% Aged</t>
  </si>
  <si>
    <t>-0.2% BDA</t>
  </si>
  <si>
    <t>-0.3% BDC</t>
  </si>
  <si>
    <t>-3 Aged</t>
  </si>
  <si>
    <t>-11 BDA</t>
  </si>
  <si>
    <t>0 BDC</t>
  </si>
  <si>
    <t>-2 Aged</t>
  </si>
  <si>
    <t>-3 BDA</t>
  </si>
  <si>
    <t>-4 BDC</t>
  </si>
  <si>
    <t>(These are numbers, not percentages.)</t>
  </si>
  <si>
    <t>Awards vs. Exits as cause for lower than expected caseloads</t>
  </si>
  <si>
    <t>80% Awards=BDA</t>
  </si>
  <si>
    <t>100% Exits=BDC</t>
  </si>
  <si>
    <t>50%/50%=Aged</t>
  </si>
  <si>
    <t>dec compared w/Jan19 baseline</t>
  </si>
  <si>
    <t>excl retro</t>
  </si>
  <si>
    <t>same Aged</t>
  </si>
  <si>
    <t>same BDA</t>
  </si>
  <si>
    <t>+$2 BDC</t>
  </si>
  <si>
    <t>incl retro</t>
  </si>
  <si>
    <t>-$1 Aged</t>
  </si>
  <si>
    <t>+$5 BDA</t>
  </si>
  <si>
    <t>+$7 BDC</t>
  </si>
  <si>
    <t>made adjustment in "other" line to substitute CY avg for dec incl retro for BDA and BDC; otherwise get a big increase in FY19 (only)</t>
  </si>
  <si>
    <t>increased award growth for Aged and BDA in outyears to mute drop in OT in outyears (and to match historical share of pop awarded and receiving)</t>
  </si>
  <si>
    <t>excl retro affects outyears.  That was largely right, so little to no impact on baseline (since we were so close with these)</t>
  </si>
  <si>
    <t>lowered awards for FY19 for BDA and BDC because they're coming in low so far</t>
  </si>
  <si>
    <t>lowered COLA adjust based on historicals</t>
  </si>
  <si>
    <t>adjusted voc rehab and demos based on historicals</t>
  </si>
  <si>
    <t>increase award growth for BDC in 2024 and beyond to mute drop in OT in outyears</t>
  </si>
  <si>
    <t>fees and recoveries:</t>
  </si>
  <si>
    <t xml:space="preserve">looked at 101% adjustment factor for state supp fees for about 7 years back. </t>
  </si>
  <si>
    <t>has stayed at 101% for awhile. studied actuals.  appears to be correct formula to keep at 101%</t>
  </si>
  <si>
    <t>changed -.5 to +.5 for '19 for attorneys fees</t>
  </si>
  <si>
    <t>5. OCACT Estimates</t>
  </si>
  <si>
    <t>6. Post-baseline</t>
  </si>
  <si>
    <t>Ask SSA for their SSI detailed assumptions</t>
  </si>
  <si>
    <t>Look to see if you want to make a revision.</t>
  </si>
  <si>
    <t>Partay!</t>
  </si>
  <si>
    <t>PB</t>
  </si>
  <si>
    <t>SSA lowered caseload for 19 for all 3 cats from PB 19</t>
  </si>
  <si>
    <t>SSA flatlining aged, lowering BDA and BDC from FY18 to FY19 in PB 20.</t>
  </si>
  <si>
    <t>CBO caseload 100,000, or 1% higher than SSA in FY29. Doesn't seem so much.</t>
  </si>
  <si>
    <t>SSA has similarly strange variations in growth of caseloads for 3 groups.</t>
  </si>
  <si>
    <t>From FY19 to FY20, CBO and SSA both have aged going down, BDA going up.  CBO has BDC going down; SSA has BDC going up.</t>
  </si>
  <si>
    <t>(In fact CBO doesn't have BDC going up until FY23. It's gone down 4 yrs in a row.)</t>
  </si>
  <si>
    <t>SSA lowered awards for all 3 cats from PB19 to PB20.</t>
  </si>
  <si>
    <t>SSA has children exits going from 105 in 18 to 52 in 19.  Must be trying to hit a pattern.</t>
  </si>
  <si>
    <t>SSA lowered adult exits a lot from PB19 to PB20.</t>
  </si>
  <si>
    <t>SSA slightly raised adult and childn avg ben from PB19 to PB20.</t>
  </si>
  <si>
    <t>CBO is $10 higher overall avg ben in 2029 compared to SSA.</t>
  </si>
  <si>
    <t>SSA lowered total benefit spending by $1.2B in 2019 and $2.6B in 2029 from PB19 to PB20. (line 305)</t>
  </si>
  <si>
    <t>CBO's and SSA's recovery estimates are a bit different.</t>
  </si>
  <si>
    <t>With 5 months' data, overall spending in Jan 19 baseline is 1% too high for FY19.</t>
  </si>
  <si>
    <t>With first cut of April 19 baseline, lowered FY19 baseline by 0.7%.  Put plug in "Other" to lower by 1%.</t>
  </si>
  <si>
    <t>CBO lowered total benefit spending by $1.3B in 2019 and $2.9B in 2029 from Apr18base to Apr19base.</t>
  </si>
  <si>
    <t>another disability, low income, and few assets. Qualifying adults who are blind or disabled are 18 or older; children are 17 or younger.</t>
  </si>
  <si>
    <t xml:space="preserve">To qualify for benefits, “aged” recipients must be 65 or older, have low income, and have few assets. "Blind and disabled" recipients qualify on the basis of blindness or </t>
  </si>
  <si>
    <t>Enter into spreadsheet. Save as separate spreadsheet.   Don't forget to put ben svcs, research, etc from current svcs budget in lines 325.</t>
  </si>
  <si>
    <t>Change baseline name on "Notes" tab</t>
  </si>
  <si>
    <t>For August baseline, there are no actuals to enter (and there would be no 2) Actuals file).</t>
  </si>
  <si>
    <t>For August baseline, don't generally change caseloads or avg benefits unless WAY off because just focusing on current year and you don't want to change your outyear numbers.</t>
  </si>
  <si>
    <t>Enter CPI-U projections and any actuals on Fees &amp; Recoveries tab, to calculate state supp payments; use average of 2Q and 3Q projections from macro for projections, and actual June CPI-U data for actuals (https://www.bls.gov/cpi/tables/supplemental-files/home.htm, Historical CPI-U, second table)</t>
  </si>
  <si>
    <t>August 2019 Baseline</t>
  </si>
  <si>
    <t>Same drop from Oct to May 2019 as there was Oct to May 2018 is all 3 cats</t>
  </si>
  <si>
    <t>-50 c Aged</t>
  </si>
  <si>
    <t>+$1 BDA</t>
  </si>
  <si>
    <t>-$2 BDC</t>
  </si>
  <si>
    <t>-$5 BDA</t>
  </si>
  <si>
    <t>awards</t>
  </si>
  <si>
    <t>Looking at Oct18-May19, on track to meet May 19 baseline numbers (except maybe BDA is coming in higher than we thought by 8K)</t>
  </si>
  <si>
    <t>jan 19 to may 19 muds</t>
  </si>
  <si>
    <t>May baseline's Dec caseloads are prob too high for Aged and BDC.</t>
  </si>
  <si>
    <t>May 19 baseline BDC excl retro looks too high.  It shows $700, but we're only at $667 as of May.</t>
  </si>
  <si>
    <t>Changing excl retro has no effect on FY19.  Only FY20.</t>
  </si>
  <si>
    <t>Avg bens incl retro look all about right for all 3 cats. (If anything BDA and BDC is a bit high.  If I lower that, I'll be decreasing my baseline more, which I don't want to do because overall my OT are too low.)</t>
  </si>
  <si>
    <t>outlays</t>
  </si>
  <si>
    <t>Overall, outlays are coming in higher than May19 baseline predicts.</t>
  </si>
  <si>
    <t>Justin Busch w/SSA says that May 19 OT were underreported by $119M.</t>
  </si>
  <si>
    <t>If you include those extra OT, OT are on track to come in about 0.5% than May19 baseline says.</t>
  </si>
  <si>
    <t>first of month payment</t>
  </si>
  <si>
    <t>In May 2019 baseline, we predicted decline of 99.9% each month.  That has been actual for first 8 months.</t>
  </si>
  <si>
    <t>mid-month payment</t>
  </si>
  <si>
    <t>For first 8 months, we predicted 175m/month in plan, but it's coming in at historic 191/month.</t>
  </si>
  <si>
    <t>other big categories</t>
  </si>
  <si>
    <t>Oct16-May17</t>
  </si>
  <si>
    <t>Oct17-May18</t>
  </si>
  <si>
    <t>Oct18-May19</t>
  </si>
  <si>
    <t>undistributed</t>
  </si>
  <si>
    <t>over/underpay</t>
  </si>
  <si>
    <t>windfall collections</t>
  </si>
  <si>
    <t>total</t>
  </si>
  <si>
    <t>research and demo</t>
  </si>
  <si>
    <t>May19 baseline</t>
  </si>
  <si>
    <t>8 mos' of activity reports</t>
  </si>
  <si>
    <t>on track</t>
  </si>
  <si>
    <t>OT are 0.2% higher, or 100m higher in first 8 months of FY.  Sheila D on 7/10/19 says don't change OT.</t>
  </si>
  <si>
    <t>overall</t>
  </si>
  <si>
    <t>benefits</t>
  </si>
  <si>
    <t>fees and recoveries</t>
  </si>
  <si>
    <t>off by 17 million so far, or 0.6%.  Will leave as is.</t>
  </si>
  <si>
    <t>(especially because we keep overestimating this account and this year I'd like to underestimate it.)</t>
  </si>
  <si>
    <t>January 2020 Baseline</t>
  </si>
  <si>
    <t>request detailed data from Isaac Kotlicki, so I can use unrounded numbers</t>
  </si>
  <si>
    <r>
      <rPr>
        <b/>
        <sz val="9"/>
        <color rgb="FFFF0000"/>
        <rFont val="Arial"/>
        <family val="2"/>
      </rPr>
      <t>*</t>
    </r>
    <r>
      <rPr>
        <sz val="9"/>
        <rFont val="Arial"/>
        <family val="2"/>
      </rPr>
      <t>Once</t>
    </r>
    <r>
      <rPr>
        <b/>
        <sz val="9"/>
        <color rgb="FFFF0000"/>
        <rFont val="Arial"/>
        <family val="2"/>
      </rPr>
      <t>*</t>
    </r>
    <r>
      <rPr>
        <sz val="9"/>
        <rFont val="Arial"/>
        <family val="2"/>
      </rPr>
      <t xml:space="preserve"> those FY inputs are all entered, recalculate adjustment ("debt collections, offsets" line) based on total benefit payments reported by OFPO. </t>
    </r>
    <r>
      <rPr>
        <b/>
        <sz val="9"/>
        <color rgb="FFFF0000"/>
        <rFont val="Arial"/>
        <family val="2"/>
      </rPr>
      <t>You can not do this step before you enter caseloads and avg bens or it messes things up</t>
    </r>
  </si>
  <si>
    <t>January 2020 baseline</t>
  </si>
  <si>
    <t>With 2019, we underestimated costs by 0.5%.  We overestimated caseload, underestimated avg benefits.</t>
  </si>
  <si>
    <t>After initital technical changes, I lowered FY20 by .3%, and FY21 by 1.2%.  Feel good about lowering FY21 by more,</t>
  </si>
  <si>
    <t>because for 5-yr avg March to actual, we're 0.1% too high, but for 5-yr avg Scoring to actual, we're 1.3% too high.</t>
  </si>
  <si>
    <t>Our BDC avg benefit for FY19 incl retros was way too high, so I really had to change that, and that brought</t>
  </si>
  <si>
    <t>The rest was just minor tweaks, including a slight lowering to reflect lower population growth estimates.</t>
  </si>
  <si>
    <t>Adjustments to assumptions on Fees &amp; Recoveries; check with SSA (Isaac Kotlicky) to make sure there are no new changes to the number of states paying supplement fees</t>
  </si>
  <si>
    <r>
      <t xml:space="preserve">Update Export Tab - it should show the correct years at the top, and pull from the cells in the final baseline spreadsheet for each line; then can easily export baseline numbers into CAS. </t>
    </r>
    <r>
      <rPr>
        <sz val="8"/>
        <rFont val="Arial"/>
        <family val="2"/>
      </rPr>
      <t>Clear out Xs in right columns.</t>
    </r>
  </si>
  <si>
    <t xml:space="preserve">Make adjustments to "Debt collections, offsets, etc." (294) And check out state supps.  This shows up as "Change amount of 'adjustment' based on recent years" in list of changes at bottom of spreadsheet. </t>
  </si>
  <si>
    <t>For March baseline, last steps on benefits tab - any changes to fiscal year adjustments (i.e. lines 217-219 "Adjustment unknown before 1984" for caseload and 255-257 "Adjustment" for avg benefit), based on actual adjustment in latest year, and based on any information from current year (to try to get closest to how actuals are coming in).  This can't be done at Jan baseline because you don't know Dec 30 numbers yet.  This would be a March baseline (and possibly Aug baseline?) project.</t>
  </si>
  <si>
    <t>(note: Justin L handles all LAE accounts in SSI, including the main LAE account, program integrity spending, spending of the discretionary fees)</t>
  </si>
  <si>
    <t>Can tell Justin L even before baseline meeting.  Justin worries about discretionary SSI fees line in function table, too.</t>
  </si>
  <si>
    <t>in FY19 affects just FY20. (Change to avg ben incl retro just affects immed next FY.)</t>
  </si>
  <si>
    <t>Was reminded that avg ben excl retros change in FY19 affects FY21 and all outyears, but avg ben incl retro</t>
  </si>
  <si>
    <t>So for BDC I lowered avg ben excl retros, which gives effect for FY21 and beyond, but did not change</t>
  </si>
  <si>
    <t>avg ben incl retros, so no effect in FY20.</t>
  </si>
  <si>
    <t>For FY19, avg ben incl retros is keyed in separately.  For FY20 and beyond, it comes from same FY's avg</t>
  </si>
  <si>
    <t xml:space="preserve">ben excl retros.  </t>
  </si>
  <si>
    <t>We've been over for scoring baseline, so having 21 come down more than 20 seems OK, in the hopes</t>
  </si>
  <si>
    <t>that we won't be as far over for scoring baseline this time.</t>
  </si>
  <si>
    <t>Looked at Jan 18 and Jan 17 baselines (Emily did).  We have the same unusual pattern that I can get</t>
  </si>
  <si>
    <t>due to the way the model is set up.  Immediate next year costs go up (or down) but subsequent years</t>
  </si>
  <si>
    <t>go down (or up).</t>
  </si>
  <si>
    <t xml:space="preserve">the rest of the baseline down.  (It was almost as if it was a typo.)  I kept BDC FY19 avg ben incl retros where it was.  </t>
  </si>
  <si>
    <t xml:space="preserve">In the end, BDC avg ben incl retro was 1.052 higher than BDC avg ben excl retro. Ratio we have in outyears is 1.051.  </t>
  </si>
  <si>
    <t>So "paper," that's good news.  They're really close. More reason to think previous FY19 figure was like a typo.</t>
  </si>
  <si>
    <t>Jan 17 baseline.  Same situation--we underestimated spending for FY16, but we lowered overall Jan 17 baseline.</t>
  </si>
  <si>
    <t>After I enter in CAS the final numbers for SSI fees, let Justin L know. He is responsible for entering another related stream of numbers - the spendout of the discretionary fees.</t>
  </si>
  <si>
    <t>At review meeting, Sam noted how we're always too high for Scoring baseline, and should I lower it further?</t>
  </si>
  <si>
    <t>Will consider, figure out what happens from one year to the next, and see if we should make a change for March.</t>
  </si>
  <si>
    <t>Is it just that we keep thinking caseload will go up but it declines?</t>
  </si>
  <si>
    <t>Check timing shift numbers, enter into CAS, AA08.  Make sure sum to zero.  Check for plugs from previous baselines.</t>
  </si>
  <si>
    <t>Supplemental Security Income—CBO's January 2020 Baseline</t>
  </si>
  <si>
    <t>January 28, 2020</t>
  </si>
  <si>
    <t>Calendar Year</t>
  </si>
  <si>
    <t>Fiscal Year</t>
  </si>
  <si>
    <t>a.  The Social Security Administration (SSA) is to pay Supplemental Security Income payments on the first day of the month. If the first day of the month occurs on a holiday or</t>
  </si>
  <si>
    <t>a weekend, SSA will instead make the payments on the preceding business day. As a result, in any given fiscal year there may be 11, 12, or 13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</si>
</sst>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4" formatCode="_(&quot;$&quot;* #,##0.00_);_(&quot;$&quot;* \(#,##0.00\);_(&quot;$&quot;* &quot;-&quot;??_);_(@_)"/>
    <numFmt numFmtId="43" formatCode="_(* #,##0.00_);_(* \(#,##0.00\);_(* &quot;-&quot;??_);_(@_)"/>
    <numFmt numFmtId="164" formatCode="#,##0.000"/>
    <numFmt numFmtId="165" formatCode="0.0%"/>
    <numFmt numFmtId="166" formatCode="0.0"/>
    <numFmt numFmtId="167" formatCode="#,##0.0"/>
    <numFmt numFmtId="168" formatCode="mmmm\ dd\,\ yyyy"/>
    <numFmt numFmtId="169" formatCode="[$$-1409]#,##0.000"/>
    <numFmt numFmtId="170" formatCode="_(* #,##0_);_(* \(#,##0\);_(* &quot;-&quot;??_);_(@_)"/>
    <numFmt numFmtId="171" formatCode="mmmm\ d\,\ yyyy"/>
    <numFmt numFmtId="172" formatCode="[$$-409]#,##0.0"/>
  </numFmts>
  <fonts count="33" x14ac:knownFonts="1">
    <font>
      <sz val="12"/>
      <name val="Arial"/>
    </font>
    <font>
      <sz val="11"/>
      <color theme="1"/>
      <name val="Calibri"/>
      <family val="2"/>
      <scheme val="minor"/>
    </font>
    <font>
      <sz val="9"/>
      <name val="Arial"/>
      <family val="2"/>
    </font>
    <font>
      <sz val="10"/>
      <color theme="1"/>
      <name val="Arial"/>
      <family val="2"/>
    </font>
    <font>
      <sz val="8"/>
      <name val="Arial"/>
      <family val="2"/>
    </font>
    <font>
      <b/>
      <sz val="8"/>
      <name val="Arial"/>
      <family val="2"/>
    </font>
    <font>
      <u/>
      <sz val="8"/>
      <name val="Arial"/>
      <family val="2"/>
    </font>
    <font>
      <sz val="8"/>
      <name val="Arial Black"/>
      <family val="2"/>
    </font>
    <font>
      <sz val="10"/>
      <name val="Arial"/>
      <family val="2"/>
    </font>
    <font>
      <b/>
      <sz val="9"/>
      <name val="Arial"/>
      <family val="2"/>
    </font>
    <font>
      <sz val="9"/>
      <name val="Arial"/>
      <family val="2"/>
    </font>
    <font>
      <sz val="9"/>
      <name val="Arial Black"/>
      <family val="2"/>
    </font>
    <font>
      <b/>
      <sz val="9"/>
      <name val="Arial"/>
      <family val="2"/>
    </font>
    <font>
      <sz val="10"/>
      <name val="Arial Black"/>
      <family val="2"/>
    </font>
    <font>
      <sz val="9"/>
      <name val="Arial"/>
      <family val="2"/>
    </font>
    <font>
      <u/>
      <sz val="9"/>
      <name val="Arial"/>
      <family val="2"/>
    </font>
    <font>
      <sz val="9"/>
      <color indexed="81"/>
      <name val="Tahoma"/>
      <family val="2"/>
    </font>
    <font>
      <b/>
      <sz val="9"/>
      <color indexed="81"/>
      <name val="Tahoma"/>
      <family val="2"/>
    </font>
    <font>
      <sz val="11"/>
      <color theme="1"/>
      <name val="Arial"/>
      <family val="2"/>
    </font>
    <font>
      <sz val="9"/>
      <color theme="1"/>
      <name val="Arial"/>
      <family val="2"/>
    </font>
    <font>
      <sz val="8"/>
      <color theme="1"/>
      <name val="Arial"/>
      <family val="2"/>
    </font>
    <font>
      <b/>
      <sz val="9"/>
      <color theme="1"/>
      <name val="Arial"/>
      <family val="2"/>
    </font>
    <font>
      <sz val="8"/>
      <color rgb="FFFFFF00"/>
      <name val="Arial"/>
      <family val="2"/>
    </font>
    <font>
      <sz val="8"/>
      <color rgb="FF0000FF"/>
      <name val="Arial"/>
      <family val="2"/>
    </font>
    <font>
      <sz val="8"/>
      <color rgb="FFFF0000"/>
      <name val="Arial"/>
      <family val="2"/>
    </font>
    <font>
      <sz val="8"/>
      <color theme="0" tint="-0.499984740745262"/>
      <name val="Arial"/>
      <family val="2"/>
    </font>
    <font>
      <b/>
      <sz val="8"/>
      <color rgb="FFFF0000"/>
      <name val="Arial"/>
      <family val="2"/>
    </font>
    <font>
      <sz val="11"/>
      <color theme="1"/>
      <name val="Calibri"/>
      <family val="2"/>
      <scheme val="minor"/>
    </font>
    <font>
      <b/>
      <sz val="10"/>
      <name val="Arial"/>
      <family val="2"/>
    </font>
    <font>
      <u/>
      <sz val="12"/>
      <color theme="10"/>
      <name val="Arial"/>
      <family val="2"/>
    </font>
    <font>
      <vertAlign val="superscript"/>
      <sz val="9"/>
      <color theme="1"/>
      <name val="Arial"/>
      <family val="2"/>
    </font>
    <font>
      <sz val="8"/>
      <color rgb="FF7030A0"/>
      <name val="Arial"/>
      <family val="2"/>
    </font>
    <font>
      <b/>
      <sz val="9"/>
      <color rgb="FFFF000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0000FF"/>
        <bgColor indexed="64"/>
      </patternFill>
    </fill>
    <fill>
      <patternFill patternType="solid">
        <fgColor rgb="FFFFFF0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1">
    <xf numFmtId="0" fontId="0" fillId="0" borderId="0"/>
    <xf numFmtId="0" fontId="1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0" fontId="27"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7" fillId="0" borderId="0"/>
    <xf numFmtId="0" fontId="27"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cellStyleXfs>
  <cellXfs count="107">
    <xf numFmtId="0" fontId="0" fillId="0" borderId="0" xfId="0"/>
    <xf numFmtId="0" fontId="4" fillId="0" borderId="0" xfId="0" applyFont="1" applyAlignment="1">
      <alignment vertical="center"/>
    </xf>
    <xf numFmtId="165" fontId="4" fillId="0" borderId="0" xfId="0" applyNumberFormat="1" applyFont="1" applyAlignment="1">
      <alignment vertical="center"/>
    </xf>
    <xf numFmtId="9" fontId="4" fillId="0" borderId="0" xfId="0" applyNumberFormat="1" applyFont="1" applyAlignment="1">
      <alignment vertical="center"/>
    </xf>
    <xf numFmtId="3" fontId="10" fillId="0" borderId="0" xfId="0" applyNumberFormat="1" applyFont="1" applyBorder="1" applyAlignment="1">
      <alignment horizontal="right"/>
    </xf>
    <xf numFmtId="3" fontId="10" fillId="0" borderId="0" xfId="0" applyNumberFormat="1" applyFont="1" applyFill="1" applyBorder="1" applyAlignment="1">
      <alignment vertical="center"/>
    </xf>
    <xf numFmtId="3" fontId="10" fillId="0" borderId="0" xfId="0" applyNumberFormat="1" applyFont="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9" fillId="0" borderId="0" xfId="0" applyFont="1" applyFill="1" applyBorder="1" applyAlignment="1">
      <alignment vertical="center"/>
    </xf>
    <xf numFmtId="3" fontId="12" fillId="0" borderId="0" xfId="0" applyNumberFormat="1" applyFont="1" applyFill="1" applyBorder="1" applyAlignment="1">
      <alignment vertical="center"/>
    </xf>
    <xf numFmtId="169" fontId="10" fillId="0" borderId="0" xfId="0" applyNumberFormat="1" applyFont="1" applyFill="1" applyBorder="1" applyAlignment="1">
      <alignment vertical="center"/>
    </xf>
    <xf numFmtId="3" fontId="10" fillId="0" borderId="0" xfId="0" applyNumberFormat="1" applyFont="1" applyBorder="1" applyAlignment="1">
      <alignment horizontal="left"/>
    </xf>
    <xf numFmtId="0" fontId="9" fillId="0" borderId="0" xfId="0" applyFont="1" applyFill="1" applyAlignment="1">
      <alignment vertical="center"/>
    </xf>
    <xf numFmtId="0" fontId="10" fillId="0" borderId="0" xfId="0" applyFont="1" applyFill="1" applyAlignment="1">
      <alignment vertical="center"/>
    </xf>
    <xf numFmtId="0" fontId="15" fillId="0" borderId="0" xfId="0" applyFont="1" applyFill="1" applyAlignment="1">
      <alignment vertical="center"/>
    </xf>
    <xf numFmtId="3" fontId="9" fillId="0" borderId="0" xfId="0" applyNumberFormat="1" applyFont="1" applyFill="1" applyBorder="1" applyAlignment="1">
      <alignment vertical="center"/>
    </xf>
    <xf numFmtId="0" fontId="9" fillId="0" borderId="2" xfId="0" applyFont="1" applyFill="1" applyBorder="1" applyAlignment="1">
      <alignment vertical="center"/>
    </xf>
    <xf numFmtId="0" fontId="10" fillId="0" borderId="2" xfId="0" applyFont="1" applyFill="1" applyBorder="1" applyAlignment="1">
      <alignment vertical="center"/>
    </xf>
    <xf numFmtId="165" fontId="10" fillId="0" borderId="2" xfId="0" applyNumberFormat="1" applyFont="1" applyFill="1" applyBorder="1" applyAlignment="1">
      <alignment vertical="center"/>
    </xf>
    <xf numFmtId="1" fontId="10" fillId="0" borderId="2" xfId="0" applyNumberFormat="1" applyFont="1" applyBorder="1" applyAlignment="1">
      <alignment vertical="center"/>
    </xf>
    <xf numFmtId="0" fontId="10" fillId="0" borderId="2" xfId="0" applyFont="1" applyBorder="1" applyAlignment="1">
      <alignment vertical="center"/>
    </xf>
    <xf numFmtId="3" fontId="13"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9" fillId="0" borderId="0" xfId="0" applyNumberFormat="1" applyFont="1" applyBorder="1" applyAlignment="1">
      <alignment vertical="center"/>
    </xf>
    <xf numFmtId="3" fontId="7"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0" fontId="4" fillId="3" borderId="0" xfId="0" applyFont="1" applyFill="1" applyAlignment="1">
      <alignment vertical="center"/>
    </xf>
    <xf numFmtId="0" fontId="4" fillId="4" borderId="0" xfId="0" applyFont="1" applyFill="1" applyAlignment="1">
      <alignment vertical="center"/>
    </xf>
    <xf numFmtId="0" fontId="4" fillId="2" borderId="0" xfId="0" applyFont="1" applyFill="1" applyAlignment="1">
      <alignment vertical="center"/>
    </xf>
    <xf numFmtId="0" fontId="4" fillId="5" borderId="0" xfId="0" applyFont="1" applyFill="1" applyAlignment="1">
      <alignment vertical="center"/>
    </xf>
    <xf numFmtId="0" fontId="4" fillId="6" borderId="0" xfId="0" applyFont="1" applyFill="1" applyAlignment="1">
      <alignment vertical="center"/>
    </xf>
    <xf numFmtId="0" fontId="22" fillId="7" borderId="0" xfId="0"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0" fillId="0" borderId="0" xfId="0" applyFont="1" applyAlignment="1">
      <alignment vertical="center"/>
    </xf>
    <xf numFmtId="3" fontId="5" fillId="0" borderId="2" xfId="0" applyNumberFormat="1" applyFont="1" applyFill="1" applyBorder="1" applyAlignment="1">
      <alignment horizontal="center" vertical="center"/>
    </xf>
    <xf numFmtId="0" fontId="26" fillId="0" borderId="0" xfId="0" applyFont="1" applyAlignment="1">
      <alignment vertical="center"/>
    </xf>
    <xf numFmtId="167" fontId="10" fillId="0" borderId="0" xfId="0" applyNumberFormat="1" applyFont="1" applyBorder="1" applyAlignment="1">
      <alignment horizontal="right" vertical="center"/>
    </xf>
    <xf numFmtId="167" fontId="15" fillId="0" borderId="0" xfId="0" applyNumberFormat="1" applyFont="1" applyBorder="1" applyAlignment="1">
      <alignment horizontal="right" vertical="center"/>
    </xf>
    <xf numFmtId="3" fontId="14" fillId="0" borderId="0" xfId="0" applyNumberFormat="1" applyFont="1" applyFill="1" applyBorder="1" applyAlignment="1">
      <alignment horizontal="right" vertical="center"/>
    </xf>
    <xf numFmtId="1" fontId="9" fillId="0" borderId="2" xfId="0" applyNumberFormat="1" applyFont="1" applyBorder="1" applyAlignment="1">
      <alignment horizontal="right"/>
    </xf>
    <xf numFmtId="0" fontId="19" fillId="0" borderId="0" xfId="0" applyFont="1" applyFill="1" applyAlignment="1">
      <alignment vertical="center"/>
    </xf>
    <xf numFmtId="0" fontId="21" fillId="0" borderId="0" xfId="0" applyFont="1" applyFill="1" applyAlignment="1">
      <alignment vertical="center"/>
    </xf>
    <xf numFmtId="3" fontId="15" fillId="0" borderId="0" xfId="0" applyNumberFormat="1" applyFont="1" applyFill="1" applyBorder="1" applyAlignment="1">
      <alignment horizontal="right" vertical="center"/>
    </xf>
    <xf numFmtId="0" fontId="0" fillId="0" borderId="0" xfId="0" applyBorder="1" applyAlignment="1">
      <alignment vertical="center"/>
    </xf>
    <xf numFmtId="49" fontId="26" fillId="0" borderId="0" xfId="0" applyNumberFormat="1" applyFont="1" applyFill="1" applyBorder="1" applyAlignment="1">
      <alignment horizontal="center" vertical="center"/>
    </xf>
    <xf numFmtId="1" fontId="26" fillId="0" borderId="2" xfId="0" applyNumberFormat="1" applyFont="1" applyFill="1" applyBorder="1" applyAlignment="1">
      <alignment horizontal="center" vertical="center"/>
    </xf>
    <xf numFmtId="0" fontId="5" fillId="0" borderId="0" xfId="0" applyFont="1" applyAlignment="1">
      <alignment vertical="center"/>
    </xf>
    <xf numFmtId="15" fontId="4" fillId="0" borderId="0" xfId="0" quotePrefix="1" applyNumberFormat="1" applyFont="1" applyAlignment="1">
      <alignment vertical="center"/>
    </xf>
    <xf numFmtId="1" fontId="10" fillId="0" borderId="2" xfId="0" applyNumberFormat="1" applyFont="1" applyFill="1" applyBorder="1" applyAlignment="1">
      <alignment vertical="center"/>
    </xf>
    <xf numFmtId="0" fontId="4" fillId="0" borderId="0" xfId="0" quotePrefix="1" applyFont="1" applyAlignment="1">
      <alignment vertical="center"/>
    </xf>
    <xf numFmtId="3" fontId="2" fillId="0" borderId="1" xfId="0" applyNumberFormat="1" applyFont="1" applyFill="1" applyBorder="1" applyAlignment="1"/>
    <xf numFmtId="3" fontId="2" fillId="0" borderId="1" xfId="0" applyNumberFormat="1" applyFont="1" applyFill="1" applyBorder="1" applyAlignment="1">
      <alignment horizontal="right" vertical="center"/>
    </xf>
    <xf numFmtId="0" fontId="0" fillId="0" borderId="1" xfId="0" applyBorder="1" applyAlignment="1"/>
    <xf numFmtId="3" fontId="2" fillId="0" borderId="0" xfId="0" applyNumberFormat="1" applyFont="1" applyFill="1" applyBorder="1" applyAlignment="1"/>
    <xf numFmtId="171" fontId="9" fillId="0" borderId="2" xfId="0" applyNumberFormat="1" applyFont="1" applyBorder="1" applyAlignment="1">
      <alignment horizontal="left" vertical="center"/>
    </xf>
    <xf numFmtId="0" fontId="9" fillId="0" borderId="0" xfId="0" applyFont="1" applyBorder="1"/>
    <xf numFmtId="3" fontId="28" fillId="0" borderId="0" xfId="0" applyNumberFormat="1" applyFont="1" applyFill="1" applyBorder="1" applyAlignment="1"/>
    <xf numFmtId="3" fontId="2" fillId="0" borderId="0" xfId="0" applyNumberFormat="1" applyFont="1" applyFill="1" applyBorder="1" applyAlignment="1">
      <alignment horizontal="right" vertical="center"/>
    </xf>
    <xf numFmtId="0" fontId="0" fillId="0" borderId="0" xfId="0" applyAlignment="1"/>
    <xf numFmtId="3" fontId="2" fillId="0" borderId="0" xfId="0" applyNumberFormat="1" applyFont="1" applyAlignment="1">
      <alignment horizontal="left"/>
    </xf>
    <xf numFmtId="172" fontId="2" fillId="0" borderId="0" xfId="0" applyNumberFormat="1" applyFont="1" applyAlignment="1">
      <alignment horizontal="right"/>
    </xf>
    <xf numFmtId="0" fontId="2" fillId="0" borderId="0" xfId="0" applyFont="1"/>
    <xf numFmtId="1" fontId="9" fillId="0" borderId="0" xfId="0" applyNumberFormat="1" applyFont="1" applyFill="1" applyBorder="1" applyAlignment="1">
      <alignment vertical="center"/>
    </xf>
    <xf numFmtId="1" fontId="12"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0" fontId="5" fillId="0" borderId="0" xfId="0" quotePrefix="1" applyFont="1" applyAlignment="1">
      <alignment vertical="center"/>
    </xf>
    <xf numFmtId="3" fontId="10" fillId="0" borderId="2" xfId="0" applyNumberFormat="1" applyFont="1" applyBorder="1" applyAlignment="1">
      <alignment horizontal="left" vertical="center" indent="1"/>
    </xf>
    <xf numFmtId="164" fontId="10" fillId="0" borderId="2" xfId="0" applyNumberFormat="1" applyFont="1" applyBorder="1" applyAlignment="1">
      <alignment horizontal="right" vertical="center"/>
    </xf>
    <xf numFmtId="0" fontId="2" fillId="0" borderId="0" xfId="0" applyFont="1" applyFill="1" applyAlignment="1">
      <alignment vertical="center"/>
    </xf>
    <xf numFmtId="3" fontId="2" fillId="0" borderId="0" xfId="0" applyNumberFormat="1" applyFont="1" applyBorder="1" applyAlignment="1">
      <alignment horizontal="left" vertical="center"/>
    </xf>
    <xf numFmtId="3" fontId="19" fillId="0" borderId="0" xfId="0" applyNumberFormat="1" applyFont="1" applyFill="1" applyBorder="1" applyAlignment="1">
      <alignment vertical="center"/>
    </xf>
    <xf numFmtId="0" fontId="9" fillId="0" borderId="0" xfId="0" applyFont="1"/>
    <xf numFmtId="0" fontId="29" fillId="0" borderId="0" xfId="20"/>
    <xf numFmtId="3" fontId="4" fillId="0" borderId="0" xfId="0" applyNumberFormat="1" applyFont="1" applyFill="1" applyBorder="1" applyAlignment="1">
      <alignment horizontal="left" vertical="center"/>
    </xf>
    <xf numFmtId="0" fontId="2" fillId="8" borderId="0" xfId="0" applyFont="1" applyFill="1"/>
    <xf numFmtId="3" fontId="2" fillId="0" borderId="0" xfId="0" applyNumberFormat="1" applyFont="1" applyFill="1" applyBorder="1" applyAlignment="1">
      <alignment horizontal="left" vertical="center" indent="2"/>
    </xf>
    <xf numFmtId="0" fontId="9" fillId="0" borderId="0" xfId="0" applyFont="1" applyFill="1"/>
    <xf numFmtId="0" fontId="2" fillId="0" borderId="0" xfId="0" applyFont="1" applyFill="1" applyBorder="1" applyAlignment="1">
      <alignment vertical="center"/>
    </xf>
    <xf numFmtId="3" fontId="2" fillId="0" borderId="0" xfId="0" applyNumberFormat="1" applyFont="1" applyBorder="1" applyAlignment="1">
      <alignment horizontal="left" vertical="center" indent="1"/>
    </xf>
    <xf numFmtId="0" fontId="2" fillId="8" borderId="0" xfId="0" applyFont="1" applyFill="1" applyAlignment="1">
      <alignment horizontal="center"/>
    </xf>
    <xf numFmtId="17" fontId="4" fillId="0" borderId="0" xfId="0" applyNumberFormat="1" applyFont="1" applyAlignment="1">
      <alignment vertical="center"/>
    </xf>
    <xf numFmtId="0" fontId="4" fillId="0" borderId="0" xfId="2" applyNumberFormat="1" applyFont="1" applyAlignment="1">
      <alignment vertical="center"/>
    </xf>
    <xf numFmtId="17" fontId="4" fillId="0" borderId="0" xfId="0" applyNumberFormat="1" applyFont="1" applyAlignment="1">
      <alignment horizontal="right" vertical="center"/>
    </xf>
    <xf numFmtId="6" fontId="4" fillId="0" borderId="0" xfId="2" applyNumberFormat="1" applyFont="1" applyAlignment="1">
      <alignment vertical="center"/>
    </xf>
    <xf numFmtId="6" fontId="4" fillId="0" borderId="0" xfId="0" applyNumberFormat="1" applyFont="1" applyAlignment="1">
      <alignment vertical="center"/>
    </xf>
    <xf numFmtId="17" fontId="4" fillId="0" borderId="0" xfId="0" applyNumberFormat="1" applyFont="1" applyAlignment="1">
      <alignment horizontal="left" vertical="center"/>
    </xf>
    <xf numFmtId="17" fontId="4" fillId="0" borderId="0" xfId="0" quotePrefix="1" applyNumberFormat="1" applyFont="1" applyAlignment="1">
      <alignment horizontal="left" vertical="center"/>
    </xf>
    <xf numFmtId="170" fontId="4" fillId="0" borderId="0" xfId="0" applyNumberFormat="1" applyFont="1" applyAlignment="1">
      <alignment vertical="center"/>
    </xf>
    <xf numFmtId="0" fontId="2" fillId="0" borderId="0" xfId="0" quotePrefix="1" applyFont="1"/>
    <xf numFmtId="3" fontId="2" fillId="0" borderId="0" xfId="0" applyNumberFormat="1" applyFont="1" applyFill="1" applyBorder="1" applyAlignment="1">
      <alignment horizontal="left" vertical="center" indent="1"/>
    </xf>
    <xf numFmtId="3" fontId="2" fillId="0" borderId="0" xfId="0" applyNumberFormat="1" applyFont="1" applyFill="1" applyBorder="1" applyAlignment="1">
      <alignment vertical="center"/>
    </xf>
    <xf numFmtId="3" fontId="2" fillId="0" borderId="0" xfId="0" applyNumberFormat="1" applyFont="1" applyBorder="1" applyAlignment="1">
      <alignment vertical="center"/>
    </xf>
    <xf numFmtId="3" fontId="2" fillId="0" borderId="0" xfId="0" applyNumberFormat="1" applyFont="1" applyBorder="1" applyAlignment="1">
      <alignment horizontal="left" vertical="center" indent="2"/>
    </xf>
    <xf numFmtId="0" fontId="6" fillId="0" borderId="0" xfId="0" applyFont="1" applyAlignment="1">
      <alignment vertical="center"/>
    </xf>
    <xf numFmtId="0" fontId="31" fillId="0" borderId="0" xfId="0" applyFont="1" applyAlignment="1">
      <alignment vertical="center"/>
    </xf>
    <xf numFmtId="166" fontId="10" fillId="0" borderId="0" xfId="0" applyNumberFormat="1" applyFont="1" applyBorder="1" applyAlignment="1">
      <alignment horizontal="right" vertical="center"/>
    </xf>
    <xf numFmtId="3" fontId="2" fillId="0" borderId="0" xfId="0" quotePrefix="1" applyNumberFormat="1" applyFont="1" applyFill="1" applyBorder="1" applyAlignment="1"/>
    <xf numFmtId="3" fontId="4" fillId="0" borderId="0" xfId="0" quotePrefix="1" applyNumberFormat="1" applyFont="1" applyFill="1" applyBorder="1" applyAlignment="1">
      <alignment horizontal="left" vertical="center"/>
    </xf>
    <xf numFmtId="167" fontId="2" fillId="0" borderId="0" xfId="0" applyNumberFormat="1" applyFont="1" applyFill="1" applyBorder="1" applyAlignment="1">
      <alignment horizontal="right" vertical="center"/>
    </xf>
    <xf numFmtId="167" fontId="2" fillId="0" borderId="0" xfId="0" applyNumberFormat="1" applyFont="1" applyBorder="1" applyAlignment="1">
      <alignment horizontal="right" vertical="center"/>
    </xf>
    <xf numFmtId="168" fontId="10" fillId="0" borderId="2" xfId="0" applyNumberFormat="1" applyFont="1" applyBorder="1" applyAlignment="1">
      <alignment horizontal="left" vertical="center"/>
    </xf>
    <xf numFmtId="3" fontId="5" fillId="0" borderId="0"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cellXfs>
  <cellStyles count="21">
    <cellStyle name="Comma 2" xfId="6"/>
    <cellStyle name="Comma 2 2" xfId="7"/>
    <cellStyle name="Currency 2" xfId="4"/>
    <cellStyle name="Currency 2 2" xfId="8"/>
    <cellStyle name="Hyperlink" xfId="20" builtinId="8"/>
    <cellStyle name="Normal" xfId="0" builtinId="0"/>
    <cellStyle name="Normal 2" xfId="3"/>
    <cellStyle name="Normal 3" xfId="1"/>
    <cellStyle name="Normal 3 2" xfId="5"/>
    <cellStyle name="Normal 3 2 2" xfId="9"/>
    <cellStyle name="Normal 3 2 2 2" xfId="14"/>
    <cellStyle name="Normal 3 2 3" xfId="15"/>
    <cellStyle name="Normal 3 3" xfId="10"/>
    <cellStyle name="Normal 3 3 2" xfId="16"/>
    <cellStyle name="Normal 3 4" xfId="17"/>
    <cellStyle name="Normal 3 4 2" xfId="18"/>
    <cellStyle name="Normal 3 5" xfId="19"/>
    <cellStyle name="Normal 4" xfId="13"/>
    <cellStyle name="Percent" xfId="2" builtinId="5"/>
    <cellStyle name="Percent 2" xfId="11"/>
    <cellStyle name="Percent 2 2" xfId="12"/>
  </cellStyles>
  <dxfs count="0"/>
  <tableStyles count="0" defaultTableStyle="TableStyleMedium9" defaultPivotStyle="PivotStyleLight16"/>
  <colors>
    <mruColors>
      <color rgb="FFFF9900"/>
      <color rgb="FFFFFF99"/>
      <color rgb="FFD9D9D9"/>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sa.gov/OACT/COLA/statesuppfee.html" TargetMode="External"/><Relationship Id="rId1" Type="http://schemas.openxmlformats.org/officeDocument/2006/relationships/hyperlink" Target="https://www.ssa.gov/policy/docs/statcomp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J859"/>
  <sheetViews>
    <sheetView zoomScale="180" zoomScaleNormal="180" workbookViewId="0">
      <pane ySplit="14" topLeftCell="A852" activePane="bottomLeft" state="frozen"/>
      <selection pane="bottomLeft" activeCell="E853" sqref="E853"/>
    </sheetView>
  </sheetViews>
  <sheetFormatPr defaultColWidth="8.77734375" defaultRowHeight="13.5" customHeight="1" outlineLevelRow="1" x14ac:dyDescent="0.2"/>
  <cols>
    <col min="1" max="1" width="11.77734375" style="1" customWidth="1"/>
    <col min="2" max="4" width="8.77734375" style="1" customWidth="1"/>
    <col min="5" max="5" width="10.77734375" style="1" customWidth="1"/>
    <col min="6" max="16384" width="8.77734375" style="1"/>
  </cols>
  <sheetData>
    <row r="1" spans="1:36" s="10" customFormat="1" ht="15" x14ac:dyDescent="0.2">
      <c r="A1" s="22" t="s">
        <v>631</v>
      </c>
      <c r="E1" s="16"/>
      <c r="F1" s="66"/>
      <c r="H1" s="68"/>
      <c r="I1" s="68"/>
      <c r="J1" s="68"/>
      <c r="L1" s="105"/>
      <c r="M1" s="105"/>
      <c r="N1" s="105"/>
    </row>
    <row r="2" spans="1:36" s="5" customFormat="1" ht="14.25" x14ac:dyDescent="0.2">
      <c r="A2" s="23" t="s">
        <v>748</v>
      </c>
      <c r="B2" s="10"/>
      <c r="C2" s="10"/>
      <c r="D2" s="10"/>
      <c r="E2" s="16"/>
      <c r="F2" s="67"/>
      <c r="G2" s="10"/>
      <c r="H2" s="48"/>
      <c r="I2" s="26"/>
      <c r="J2" s="26"/>
      <c r="L2" s="68"/>
      <c r="M2" s="68"/>
      <c r="N2" s="68"/>
      <c r="AJ2" s="10"/>
    </row>
    <row r="3" spans="1:36" s="7" customFormat="1" ht="13.5" customHeight="1" x14ac:dyDescent="0.2">
      <c r="A3" s="24" t="s">
        <v>11</v>
      </c>
      <c r="B3" s="16"/>
      <c r="C3" s="16"/>
      <c r="D3" s="16"/>
      <c r="E3" s="16"/>
      <c r="F3" s="16"/>
      <c r="G3" s="16"/>
      <c r="H3" s="48"/>
      <c r="I3" s="26"/>
      <c r="J3" s="26"/>
      <c r="K3" s="5"/>
      <c r="L3" s="48"/>
      <c r="M3" s="26"/>
      <c r="N3" s="26"/>
      <c r="O3" s="6"/>
      <c r="P3" s="6"/>
      <c r="Q3" s="6"/>
      <c r="R3" s="6"/>
      <c r="S3" s="6"/>
      <c r="T3" s="5"/>
      <c r="U3" s="11"/>
      <c r="V3" s="5"/>
      <c r="W3" s="11"/>
      <c r="X3" s="5"/>
      <c r="Y3" s="11"/>
      <c r="Z3" s="11"/>
      <c r="AA3" s="6"/>
      <c r="AB3" s="6"/>
      <c r="AC3" s="6"/>
      <c r="AD3" s="6"/>
      <c r="AE3" s="6"/>
      <c r="AF3" s="6"/>
      <c r="AG3" s="6"/>
      <c r="AH3" s="6"/>
      <c r="AI3" s="8"/>
      <c r="AJ3" s="9"/>
    </row>
    <row r="4" spans="1:36" s="18" customFormat="1" ht="13.5" customHeight="1" x14ac:dyDescent="0.2">
      <c r="A4" s="104">
        <f ca="1">TODAY()</f>
        <v>43854</v>
      </c>
      <c r="B4" s="104"/>
      <c r="C4" s="19"/>
      <c r="D4" s="19"/>
      <c r="E4" s="19"/>
      <c r="F4" s="19"/>
      <c r="G4" s="19"/>
      <c r="H4" s="27"/>
      <c r="I4" s="27"/>
      <c r="J4" s="27"/>
      <c r="K4" s="52"/>
      <c r="L4" s="49"/>
      <c r="M4" s="27"/>
      <c r="N4" s="27"/>
      <c r="O4" s="20"/>
      <c r="P4" s="20"/>
      <c r="Q4" s="20"/>
      <c r="R4" s="20"/>
      <c r="S4" s="20"/>
      <c r="T4" s="20"/>
      <c r="U4" s="20"/>
      <c r="V4" s="20"/>
      <c r="W4" s="20"/>
      <c r="X4" s="20"/>
      <c r="Y4" s="20"/>
      <c r="Z4" s="20"/>
      <c r="AA4" s="20"/>
      <c r="AB4" s="20"/>
      <c r="AC4" s="20"/>
      <c r="AD4" s="20"/>
      <c r="AE4" s="20"/>
      <c r="AF4" s="20"/>
      <c r="AG4" s="20"/>
      <c r="AH4" s="20"/>
      <c r="AI4" s="21"/>
      <c r="AJ4" s="17"/>
    </row>
    <row r="6" spans="1:36" ht="13.5" customHeight="1" x14ac:dyDescent="0.2">
      <c r="A6" s="25" t="s">
        <v>12</v>
      </c>
      <c r="H6" s="25" t="s">
        <v>365</v>
      </c>
    </row>
    <row r="7" spans="1:36" ht="13.5" customHeight="1" outlineLevel="1" x14ac:dyDescent="0.2">
      <c r="A7" s="28" t="s">
        <v>21</v>
      </c>
      <c r="B7" s="28"/>
      <c r="C7" s="28"/>
      <c r="D7" s="28"/>
      <c r="E7" s="28"/>
      <c r="F7" s="28"/>
      <c r="H7" s="1" t="s">
        <v>366</v>
      </c>
    </row>
    <row r="8" spans="1:36" ht="13.5" customHeight="1" outlineLevel="1" x14ac:dyDescent="0.2">
      <c r="A8" s="30" t="s">
        <v>19</v>
      </c>
      <c r="B8" s="30"/>
      <c r="C8" s="30"/>
      <c r="D8" s="30"/>
      <c r="E8" s="30"/>
      <c r="F8" s="30"/>
      <c r="H8" s="1" t="s">
        <v>385</v>
      </c>
    </row>
    <row r="9" spans="1:36" ht="13.5" customHeight="1" outlineLevel="1" x14ac:dyDescent="0.2">
      <c r="A9" s="31" t="s">
        <v>20</v>
      </c>
      <c r="B9" s="31"/>
      <c r="C9" s="31"/>
      <c r="D9" s="31"/>
      <c r="E9" s="31"/>
      <c r="F9" s="31"/>
    </row>
    <row r="10" spans="1:36" ht="13.5" customHeight="1" outlineLevel="1" x14ac:dyDescent="0.2">
      <c r="A10" s="32" t="s">
        <v>22</v>
      </c>
      <c r="B10" s="32"/>
      <c r="C10" s="32"/>
      <c r="D10" s="32"/>
      <c r="E10" s="32"/>
      <c r="F10" s="32"/>
      <c r="H10" s="1" t="s">
        <v>611</v>
      </c>
    </row>
    <row r="11" spans="1:36" ht="13.5" customHeight="1" outlineLevel="1" x14ac:dyDescent="0.2">
      <c r="A11" s="29" t="s">
        <v>23</v>
      </c>
      <c r="B11" s="29"/>
      <c r="C11" s="29"/>
      <c r="D11" s="29"/>
      <c r="E11" s="29"/>
      <c r="F11" s="29"/>
      <c r="H11" s="1" t="s">
        <v>608</v>
      </c>
    </row>
    <row r="12" spans="1:36" ht="13.5" customHeight="1" outlineLevel="1" x14ac:dyDescent="0.2">
      <c r="A12" s="33" t="s">
        <v>24</v>
      </c>
      <c r="B12" s="33"/>
      <c r="C12" s="33"/>
      <c r="D12" s="33"/>
      <c r="E12" s="33"/>
      <c r="F12" s="33"/>
      <c r="H12" s="1" t="s">
        <v>612</v>
      </c>
    </row>
    <row r="13" spans="1:36" ht="13.5" customHeight="1" outlineLevel="1" x14ac:dyDescent="0.2">
      <c r="A13" s="34" t="s">
        <v>25</v>
      </c>
      <c r="B13" s="34"/>
      <c r="C13" s="34"/>
      <c r="D13" s="34"/>
      <c r="E13" s="34"/>
      <c r="F13" s="34"/>
      <c r="H13" s="1" t="s">
        <v>609</v>
      </c>
    </row>
    <row r="14" spans="1:36" ht="13.5" customHeight="1" outlineLevel="1" x14ac:dyDescent="0.2">
      <c r="A14" s="1" t="s">
        <v>26</v>
      </c>
    </row>
    <row r="16" spans="1:36" ht="13.5" customHeight="1" collapsed="1" x14ac:dyDescent="0.2">
      <c r="A16" s="25" t="s">
        <v>4</v>
      </c>
    </row>
    <row r="17" spans="1:2" ht="13.5" hidden="1" customHeight="1" outlineLevel="1" x14ac:dyDescent="0.2"/>
    <row r="18" spans="1:2" ht="13.5" hidden="1" customHeight="1" outlineLevel="1" x14ac:dyDescent="0.2">
      <c r="A18" s="1" t="s">
        <v>5</v>
      </c>
    </row>
    <row r="19" spans="1:2" ht="13.5" hidden="1" customHeight="1" outlineLevel="1" x14ac:dyDescent="0.2"/>
    <row r="20" spans="1:2" ht="13.5" hidden="1" customHeight="1" outlineLevel="1" x14ac:dyDescent="0.2">
      <c r="A20" s="1" t="s">
        <v>13</v>
      </c>
    </row>
    <row r="21" spans="1:2" ht="13.5" hidden="1" customHeight="1" outlineLevel="1" x14ac:dyDescent="0.2"/>
    <row r="22" spans="1:2" ht="13.5" hidden="1" customHeight="1" outlineLevel="1" x14ac:dyDescent="0.2">
      <c r="A22" s="1" t="s">
        <v>14</v>
      </c>
    </row>
    <row r="23" spans="1:2" ht="13.5" hidden="1" customHeight="1" outlineLevel="1" x14ac:dyDescent="0.2"/>
    <row r="24" spans="1:2" ht="13.5" hidden="1" customHeight="1" outlineLevel="1" x14ac:dyDescent="0.2">
      <c r="A24" s="1" t="s">
        <v>15</v>
      </c>
    </row>
    <row r="25" spans="1:2" ht="13.5" hidden="1" customHeight="1" outlineLevel="1" x14ac:dyDescent="0.2"/>
    <row r="26" spans="1:2" ht="13.5" hidden="1" customHeight="1" outlineLevel="1" x14ac:dyDescent="0.2">
      <c r="A26" s="1" t="s">
        <v>16</v>
      </c>
    </row>
    <row r="27" spans="1:2" ht="13.5" hidden="1" customHeight="1" outlineLevel="1" x14ac:dyDescent="0.2"/>
    <row r="28" spans="1:2" ht="13.5" hidden="1" customHeight="1" outlineLevel="1" x14ac:dyDescent="0.2">
      <c r="A28" s="1" t="s">
        <v>17</v>
      </c>
    </row>
    <row r="29" spans="1:2" ht="13.5" hidden="1" customHeight="1" outlineLevel="1" x14ac:dyDescent="0.2"/>
    <row r="30" spans="1:2" ht="13.5" hidden="1" customHeight="1" outlineLevel="1" x14ac:dyDescent="0.2">
      <c r="A30" s="1" t="s">
        <v>18</v>
      </c>
    </row>
    <row r="31" spans="1:2" ht="13.5" hidden="1" customHeight="1" outlineLevel="1" x14ac:dyDescent="0.2"/>
    <row r="32" spans="1:2" ht="13.5" hidden="1" customHeight="1" outlineLevel="1" x14ac:dyDescent="0.2">
      <c r="A32" s="1" t="s">
        <v>27</v>
      </c>
      <c r="B32" s="1" t="s">
        <v>28</v>
      </c>
    </row>
    <row r="33" spans="2:3" ht="13.5" hidden="1" customHeight="1" outlineLevel="1" x14ac:dyDescent="0.2">
      <c r="B33" s="1" t="s">
        <v>29</v>
      </c>
    </row>
    <row r="34" spans="2:3" ht="13.5" hidden="1" customHeight="1" outlineLevel="1" x14ac:dyDescent="0.2">
      <c r="B34" s="1" t="s">
        <v>30</v>
      </c>
    </row>
    <row r="35" spans="2:3" ht="13.5" hidden="1" customHeight="1" outlineLevel="1" x14ac:dyDescent="0.2">
      <c r="B35" s="1" t="s">
        <v>31</v>
      </c>
    </row>
    <row r="36" spans="2:3" ht="13.5" hidden="1" customHeight="1" outlineLevel="1" x14ac:dyDescent="0.2">
      <c r="B36" s="1" t="s">
        <v>32</v>
      </c>
    </row>
    <row r="37" spans="2:3" ht="13.5" hidden="1" customHeight="1" outlineLevel="1" x14ac:dyDescent="0.2">
      <c r="B37" s="1" t="s">
        <v>33</v>
      </c>
    </row>
    <row r="38" spans="2:3" ht="13.5" hidden="1" customHeight="1" outlineLevel="1" x14ac:dyDescent="0.2">
      <c r="B38" s="1" t="s">
        <v>34</v>
      </c>
    </row>
    <row r="39" spans="2:3" ht="13.5" hidden="1" customHeight="1" outlineLevel="1" x14ac:dyDescent="0.2">
      <c r="B39" s="1" t="s">
        <v>35</v>
      </c>
    </row>
    <row r="40" spans="2:3" ht="13.5" hidden="1" customHeight="1" outlineLevel="1" x14ac:dyDescent="0.2">
      <c r="B40" s="1" t="s">
        <v>39</v>
      </c>
    </row>
    <row r="41" spans="2:3" ht="13.5" hidden="1" customHeight="1" outlineLevel="1" x14ac:dyDescent="0.2">
      <c r="B41" s="1" t="s">
        <v>36</v>
      </c>
    </row>
    <row r="42" spans="2:3" ht="13.5" hidden="1" customHeight="1" outlineLevel="1" x14ac:dyDescent="0.2">
      <c r="B42" s="1" t="s">
        <v>40</v>
      </c>
    </row>
    <row r="43" spans="2:3" ht="13.5" hidden="1" customHeight="1" outlineLevel="1" x14ac:dyDescent="0.2">
      <c r="C43" s="1" t="s">
        <v>37</v>
      </c>
    </row>
    <row r="44" spans="2:3" ht="13.5" hidden="1" customHeight="1" outlineLevel="1" x14ac:dyDescent="0.2">
      <c r="C44" s="1" t="s">
        <v>38</v>
      </c>
    </row>
    <row r="45" spans="2:3" ht="13.5" hidden="1" customHeight="1" outlineLevel="1" x14ac:dyDescent="0.2"/>
    <row r="46" spans="2:3" ht="13.5" hidden="1" customHeight="1" outlineLevel="1" x14ac:dyDescent="0.2">
      <c r="B46" s="1" t="s">
        <v>41</v>
      </c>
    </row>
    <row r="47" spans="2:3" ht="13.5" hidden="1" customHeight="1" outlineLevel="1" x14ac:dyDescent="0.2">
      <c r="B47" s="1" t="s">
        <v>42</v>
      </c>
    </row>
    <row r="48" spans="2:3" ht="13.5" hidden="1" customHeight="1" outlineLevel="1" x14ac:dyDescent="0.2">
      <c r="B48" s="1" t="s">
        <v>44</v>
      </c>
    </row>
    <row r="49" spans="1:3" ht="13.5" hidden="1" customHeight="1" outlineLevel="1" x14ac:dyDescent="0.2">
      <c r="C49" s="1" t="s">
        <v>45</v>
      </c>
    </row>
    <row r="50" spans="1:3" ht="13.5" hidden="1" customHeight="1" outlineLevel="1" x14ac:dyDescent="0.2">
      <c r="C50" s="1" t="s">
        <v>46</v>
      </c>
    </row>
    <row r="51" spans="1:3" ht="13.5" hidden="1" customHeight="1" outlineLevel="1" x14ac:dyDescent="0.2">
      <c r="B51" s="1" t="s">
        <v>43</v>
      </c>
    </row>
    <row r="53" spans="1:3" ht="13.5" customHeight="1" collapsed="1" x14ac:dyDescent="0.2">
      <c r="A53" s="25" t="s">
        <v>47</v>
      </c>
    </row>
    <row r="54" spans="1:3" ht="13.5" hidden="1" customHeight="1" outlineLevel="1" x14ac:dyDescent="0.2"/>
    <row r="55" spans="1:3" ht="13.5" hidden="1" customHeight="1" outlineLevel="1" x14ac:dyDescent="0.2">
      <c r="A55" s="1" t="s">
        <v>80</v>
      </c>
      <c r="B55" s="36" t="s">
        <v>81</v>
      </c>
    </row>
    <row r="56" spans="1:3" ht="13.5" hidden="1" customHeight="1" outlineLevel="1" x14ac:dyDescent="0.2"/>
    <row r="57" spans="1:3" ht="13.5" hidden="1" customHeight="1" outlineLevel="1" x14ac:dyDescent="0.2">
      <c r="A57" s="1" t="s">
        <v>48</v>
      </c>
      <c r="B57" s="36" t="s">
        <v>49</v>
      </c>
    </row>
    <row r="58" spans="1:3" ht="13.5" hidden="1" customHeight="1" outlineLevel="1" x14ac:dyDescent="0.2">
      <c r="B58" s="36" t="s">
        <v>50</v>
      </c>
    </row>
    <row r="59" spans="1:3" ht="13.5" hidden="1" customHeight="1" outlineLevel="1" x14ac:dyDescent="0.2">
      <c r="B59" s="36" t="s">
        <v>51</v>
      </c>
    </row>
    <row r="60" spans="1:3" ht="13.5" hidden="1" customHeight="1" outlineLevel="1" x14ac:dyDescent="0.2">
      <c r="B60" s="36" t="s">
        <v>52</v>
      </c>
    </row>
    <row r="61" spans="1:3" ht="13.5" hidden="1" customHeight="1" outlineLevel="1" x14ac:dyDescent="0.2"/>
    <row r="62" spans="1:3" ht="13.5" hidden="1" customHeight="1" outlineLevel="1" x14ac:dyDescent="0.2">
      <c r="B62" s="36" t="s">
        <v>53</v>
      </c>
    </row>
    <row r="63" spans="1:3" ht="13.5" hidden="1" customHeight="1" outlineLevel="1" x14ac:dyDescent="0.2"/>
    <row r="64" spans="1:3" ht="13.5" hidden="1" customHeight="1" outlineLevel="1" x14ac:dyDescent="0.2">
      <c r="B64" s="36" t="s">
        <v>54</v>
      </c>
    </row>
    <row r="65" spans="1:2" ht="13.5" hidden="1" customHeight="1" outlineLevel="1" x14ac:dyDescent="0.2">
      <c r="B65" s="36" t="s">
        <v>55</v>
      </c>
    </row>
    <row r="66" spans="1:2" ht="13.5" hidden="1" customHeight="1" outlineLevel="1" x14ac:dyDescent="0.2"/>
    <row r="67" spans="1:2" ht="13.5" hidden="1" customHeight="1" outlineLevel="1" x14ac:dyDescent="0.2">
      <c r="A67" s="1" t="s">
        <v>56</v>
      </c>
      <c r="B67" s="1" t="s">
        <v>57</v>
      </c>
    </row>
    <row r="68" spans="1:2" ht="13.5" hidden="1" customHeight="1" outlineLevel="1" x14ac:dyDescent="0.2">
      <c r="B68" s="1" t="s">
        <v>58</v>
      </c>
    </row>
    <row r="69" spans="1:2" ht="13.5" hidden="1" customHeight="1" outlineLevel="1" x14ac:dyDescent="0.2">
      <c r="B69" s="1" t="s">
        <v>59</v>
      </c>
    </row>
    <row r="70" spans="1:2" ht="13.5" hidden="1" customHeight="1" outlineLevel="1" x14ac:dyDescent="0.2">
      <c r="B70" s="1" t="s">
        <v>60</v>
      </c>
    </row>
    <row r="71" spans="1:2" ht="13.5" hidden="1" customHeight="1" outlineLevel="1" x14ac:dyDescent="0.2">
      <c r="B71" s="1" t="s">
        <v>61</v>
      </c>
    </row>
    <row r="72" spans="1:2" ht="13.5" hidden="1" customHeight="1" outlineLevel="1" x14ac:dyDescent="0.2"/>
    <row r="73" spans="1:2" ht="13.5" hidden="1" customHeight="1" outlineLevel="1" x14ac:dyDescent="0.2">
      <c r="B73" s="35" t="s">
        <v>67</v>
      </c>
    </row>
    <row r="74" spans="1:2" ht="13.5" hidden="1" customHeight="1" outlineLevel="1" x14ac:dyDescent="0.2"/>
    <row r="75" spans="1:2" ht="13.5" hidden="1" customHeight="1" outlineLevel="1" x14ac:dyDescent="0.2">
      <c r="B75" s="1" t="s">
        <v>62</v>
      </c>
    </row>
    <row r="76" spans="1:2" ht="13.5" hidden="1" customHeight="1" outlineLevel="1" x14ac:dyDescent="0.2">
      <c r="B76" s="1" t="s">
        <v>63</v>
      </c>
    </row>
    <row r="77" spans="1:2" ht="13.5" hidden="1" customHeight="1" outlineLevel="1" x14ac:dyDescent="0.2">
      <c r="B77" s="1" t="s">
        <v>64</v>
      </c>
    </row>
    <row r="78" spans="1:2" ht="13.5" hidden="1" customHeight="1" outlineLevel="1" x14ac:dyDescent="0.2">
      <c r="B78" s="1" t="s">
        <v>65</v>
      </c>
    </row>
    <row r="79" spans="1:2" ht="13.5" hidden="1" customHeight="1" outlineLevel="1" x14ac:dyDescent="0.2">
      <c r="B79" s="1" t="s">
        <v>66</v>
      </c>
    </row>
    <row r="80" spans="1:2" ht="13.5" hidden="1" customHeight="1" outlineLevel="1" x14ac:dyDescent="0.2"/>
    <row r="81" spans="1:2" ht="13.5" hidden="1" customHeight="1" outlineLevel="1" x14ac:dyDescent="0.2">
      <c r="A81" s="1" t="s">
        <v>82</v>
      </c>
      <c r="B81" s="1" t="s">
        <v>83</v>
      </c>
    </row>
    <row r="82" spans="1:2" ht="13.5" hidden="1" customHeight="1" outlineLevel="1" x14ac:dyDescent="0.2"/>
    <row r="83" spans="1:2" ht="13.5" hidden="1" customHeight="1" outlineLevel="1" x14ac:dyDescent="0.2">
      <c r="A83" s="1" t="s">
        <v>68</v>
      </c>
      <c r="B83" s="36" t="s">
        <v>69</v>
      </c>
    </row>
    <row r="84" spans="1:2" ht="13.5" hidden="1" customHeight="1" outlineLevel="1" x14ac:dyDescent="0.2">
      <c r="B84" s="1" t="s">
        <v>71</v>
      </c>
    </row>
    <row r="85" spans="1:2" ht="13.5" hidden="1" customHeight="1" outlineLevel="1" x14ac:dyDescent="0.2"/>
    <row r="86" spans="1:2" ht="13.5" hidden="1" customHeight="1" outlineLevel="1" x14ac:dyDescent="0.2">
      <c r="B86" s="36" t="s">
        <v>70</v>
      </c>
    </row>
    <row r="87" spans="1:2" ht="13.5" hidden="1" customHeight="1" outlineLevel="1" x14ac:dyDescent="0.2">
      <c r="B87" s="1" t="s">
        <v>72</v>
      </c>
    </row>
    <row r="88" spans="1:2" ht="13.5" hidden="1" customHeight="1" outlineLevel="1" x14ac:dyDescent="0.2"/>
    <row r="89" spans="1:2" ht="13.5" hidden="1" customHeight="1" outlineLevel="1" x14ac:dyDescent="0.2">
      <c r="A89" s="1" t="s">
        <v>73</v>
      </c>
      <c r="B89" s="1" t="s">
        <v>74</v>
      </c>
    </row>
    <row r="90" spans="1:2" ht="13.5" hidden="1" customHeight="1" outlineLevel="1" x14ac:dyDescent="0.2">
      <c r="B90" s="36" t="s">
        <v>75</v>
      </c>
    </row>
    <row r="91" spans="1:2" ht="13.5" hidden="1" customHeight="1" outlineLevel="1" x14ac:dyDescent="0.2">
      <c r="B91" s="36" t="s">
        <v>76</v>
      </c>
    </row>
    <row r="92" spans="1:2" ht="13.5" hidden="1" customHeight="1" outlineLevel="1" x14ac:dyDescent="0.2">
      <c r="B92" s="1" t="s">
        <v>77</v>
      </c>
    </row>
    <row r="93" spans="1:2" ht="13.5" hidden="1" customHeight="1" outlineLevel="1" x14ac:dyDescent="0.2">
      <c r="B93" s="1" t="s">
        <v>78</v>
      </c>
    </row>
    <row r="94" spans="1:2" ht="13.5" hidden="1" customHeight="1" outlineLevel="1" x14ac:dyDescent="0.2">
      <c r="B94" s="1" t="s">
        <v>85</v>
      </c>
    </row>
    <row r="95" spans="1:2" ht="13.5" hidden="1" customHeight="1" outlineLevel="1" x14ac:dyDescent="0.2"/>
    <row r="96" spans="1:2" ht="13.5" hidden="1" customHeight="1" outlineLevel="1" x14ac:dyDescent="0.2">
      <c r="B96" s="1" t="s">
        <v>79</v>
      </c>
    </row>
    <row r="97" spans="1:2" ht="13.5" hidden="1" customHeight="1" outlineLevel="1" x14ac:dyDescent="0.2"/>
    <row r="98" spans="1:2" ht="13.5" hidden="1" customHeight="1" outlineLevel="1" x14ac:dyDescent="0.2">
      <c r="B98" s="36" t="s">
        <v>84</v>
      </c>
    </row>
    <row r="99" spans="1:2" ht="13.5" hidden="1" customHeight="1" outlineLevel="1" x14ac:dyDescent="0.2">
      <c r="B99" s="36" t="s">
        <v>86</v>
      </c>
    </row>
    <row r="100" spans="1:2" ht="13.5" hidden="1" customHeight="1" outlineLevel="1" x14ac:dyDescent="0.2">
      <c r="B100" s="36" t="s">
        <v>87</v>
      </c>
    </row>
    <row r="101" spans="1:2" ht="13.5" hidden="1" customHeight="1" outlineLevel="1" x14ac:dyDescent="0.2">
      <c r="B101" s="36" t="s">
        <v>88</v>
      </c>
    </row>
    <row r="102" spans="1:2" ht="13.5" hidden="1" customHeight="1" outlineLevel="1" x14ac:dyDescent="0.2"/>
    <row r="103" spans="1:2" ht="13.5" hidden="1" customHeight="1" outlineLevel="1" x14ac:dyDescent="0.2">
      <c r="A103" s="1" t="s">
        <v>89</v>
      </c>
      <c r="B103" s="36" t="s">
        <v>90</v>
      </c>
    </row>
    <row r="104" spans="1:2" ht="13.5" hidden="1" customHeight="1" outlineLevel="1" x14ac:dyDescent="0.2"/>
    <row r="105" spans="1:2" ht="13.5" hidden="1" customHeight="1" outlineLevel="1" x14ac:dyDescent="0.2">
      <c r="A105" s="1" t="s">
        <v>91</v>
      </c>
      <c r="B105" s="36" t="s">
        <v>92</v>
      </c>
    </row>
    <row r="106" spans="1:2" ht="13.5" hidden="1" customHeight="1" outlineLevel="1" x14ac:dyDescent="0.2">
      <c r="B106" s="36" t="s">
        <v>93</v>
      </c>
    </row>
    <row r="108" spans="1:2" ht="13.5" customHeight="1" collapsed="1" x14ac:dyDescent="0.2">
      <c r="A108" s="25" t="s">
        <v>94</v>
      </c>
    </row>
    <row r="109" spans="1:2" ht="13.5" hidden="1" customHeight="1" outlineLevel="1" x14ac:dyDescent="0.2"/>
    <row r="110" spans="1:2" ht="13.5" hidden="1" customHeight="1" outlineLevel="1" x14ac:dyDescent="0.2">
      <c r="A110" s="1" t="s">
        <v>95</v>
      </c>
      <c r="B110" s="36" t="s">
        <v>96</v>
      </c>
    </row>
    <row r="111" spans="1:2" ht="13.5" hidden="1" customHeight="1" outlineLevel="1" x14ac:dyDescent="0.2"/>
    <row r="112" spans="1:2" ht="13.5" hidden="1" customHeight="1" outlineLevel="1" x14ac:dyDescent="0.2">
      <c r="B112" s="36" t="s">
        <v>49</v>
      </c>
    </row>
    <row r="113" spans="1:2" ht="13.5" hidden="1" customHeight="1" outlineLevel="1" x14ac:dyDescent="0.2"/>
    <row r="114" spans="1:2" ht="13.5" hidden="1" customHeight="1" outlineLevel="1" x14ac:dyDescent="0.2">
      <c r="B114" s="36" t="s">
        <v>55</v>
      </c>
    </row>
    <row r="115" spans="1:2" ht="13.5" hidden="1" customHeight="1" outlineLevel="1" x14ac:dyDescent="0.2">
      <c r="B115" s="36" t="s">
        <v>97</v>
      </c>
    </row>
    <row r="116" spans="1:2" ht="13.5" hidden="1" customHeight="1" outlineLevel="1" x14ac:dyDescent="0.2"/>
    <row r="117" spans="1:2" ht="13.5" hidden="1" customHeight="1" outlineLevel="1" x14ac:dyDescent="0.2">
      <c r="A117" s="1" t="s">
        <v>98</v>
      </c>
      <c r="B117" s="36" t="s">
        <v>109</v>
      </c>
    </row>
    <row r="118" spans="1:2" ht="13.5" hidden="1" customHeight="1" outlineLevel="1" x14ac:dyDescent="0.2"/>
    <row r="119" spans="1:2" ht="13.5" hidden="1" customHeight="1" outlineLevel="1" x14ac:dyDescent="0.2">
      <c r="B119" s="1" t="s">
        <v>99</v>
      </c>
    </row>
    <row r="120" spans="1:2" ht="13.5" hidden="1" customHeight="1" outlineLevel="1" x14ac:dyDescent="0.2">
      <c r="B120" s="1" t="s">
        <v>100</v>
      </c>
    </row>
    <row r="121" spans="1:2" ht="13.5" hidden="1" customHeight="1" outlineLevel="1" x14ac:dyDescent="0.2">
      <c r="B121" s="1" t="s">
        <v>101</v>
      </c>
    </row>
    <row r="122" spans="1:2" ht="13.5" hidden="1" customHeight="1" outlineLevel="1" x14ac:dyDescent="0.2">
      <c r="B122" s="1" t="s">
        <v>102</v>
      </c>
    </row>
    <row r="123" spans="1:2" ht="13.5" hidden="1" customHeight="1" outlineLevel="1" x14ac:dyDescent="0.2">
      <c r="B123" s="1" t="s">
        <v>103</v>
      </c>
    </row>
    <row r="124" spans="1:2" ht="13.5" hidden="1" customHeight="1" outlineLevel="1" x14ac:dyDescent="0.2">
      <c r="B124" s="1" t="s">
        <v>104</v>
      </c>
    </row>
    <row r="125" spans="1:2" ht="13.5" hidden="1" customHeight="1" outlineLevel="1" x14ac:dyDescent="0.2"/>
    <row r="126" spans="1:2" ht="13.5" hidden="1" customHeight="1" outlineLevel="1" x14ac:dyDescent="0.2">
      <c r="B126" s="36" t="s">
        <v>107</v>
      </c>
    </row>
    <row r="127" spans="1:2" ht="13.5" hidden="1" customHeight="1" outlineLevel="1" x14ac:dyDescent="0.2">
      <c r="B127" s="36" t="s">
        <v>110</v>
      </c>
    </row>
    <row r="128" spans="1:2" ht="13.5" hidden="1" customHeight="1" outlineLevel="1" x14ac:dyDescent="0.2">
      <c r="B128" s="36" t="s">
        <v>111</v>
      </c>
    </row>
    <row r="129" spans="1:2" ht="13.5" hidden="1" customHeight="1" outlineLevel="1" x14ac:dyDescent="0.2">
      <c r="B129" s="36" t="s">
        <v>112</v>
      </c>
    </row>
    <row r="130" spans="1:2" ht="13.5" hidden="1" customHeight="1" outlineLevel="1" x14ac:dyDescent="0.2">
      <c r="B130" s="36" t="s">
        <v>106</v>
      </c>
    </row>
    <row r="131" spans="1:2" ht="13.5" hidden="1" customHeight="1" outlineLevel="1" x14ac:dyDescent="0.2">
      <c r="B131" s="36"/>
    </row>
    <row r="132" spans="1:2" ht="13.5" hidden="1" customHeight="1" outlineLevel="1" x14ac:dyDescent="0.2">
      <c r="B132" s="37" t="s">
        <v>105</v>
      </c>
    </row>
    <row r="133" spans="1:2" ht="13.5" hidden="1" customHeight="1" outlineLevel="1" x14ac:dyDescent="0.2"/>
    <row r="134" spans="1:2" ht="13.5" hidden="1" customHeight="1" outlineLevel="1" x14ac:dyDescent="0.2">
      <c r="A134" s="1" t="s">
        <v>113</v>
      </c>
      <c r="B134" s="36" t="s">
        <v>114</v>
      </c>
    </row>
    <row r="135" spans="1:2" ht="13.5" hidden="1" customHeight="1" outlineLevel="1" x14ac:dyDescent="0.2"/>
    <row r="136" spans="1:2" ht="13.5" hidden="1" customHeight="1" outlineLevel="1" x14ac:dyDescent="0.2">
      <c r="A136" s="1" t="s">
        <v>115</v>
      </c>
      <c r="B136" s="36" t="s">
        <v>116</v>
      </c>
    </row>
    <row r="137" spans="1:2" ht="13.5" hidden="1" customHeight="1" outlineLevel="1" x14ac:dyDescent="0.2">
      <c r="B137" s="36" t="s">
        <v>117</v>
      </c>
    </row>
    <row r="138" spans="1:2" ht="13.5" hidden="1" customHeight="1" outlineLevel="1" x14ac:dyDescent="0.2"/>
    <row r="139" spans="1:2" ht="13.5" hidden="1" customHeight="1" outlineLevel="1" x14ac:dyDescent="0.2">
      <c r="A139" s="1" t="s">
        <v>119</v>
      </c>
      <c r="B139" s="36" t="s">
        <v>118</v>
      </c>
    </row>
    <row r="140" spans="1:2" ht="13.5" hidden="1" customHeight="1" outlineLevel="1" x14ac:dyDescent="0.2"/>
    <row r="141" spans="1:2" ht="13.5" hidden="1" customHeight="1" outlineLevel="1" x14ac:dyDescent="0.2">
      <c r="A141" s="1" t="s">
        <v>122</v>
      </c>
      <c r="B141" s="37" t="s">
        <v>123</v>
      </c>
    </row>
    <row r="142" spans="1:2" ht="13.5" hidden="1" customHeight="1" outlineLevel="1" x14ac:dyDescent="0.2">
      <c r="B142" s="36" t="s">
        <v>124</v>
      </c>
    </row>
    <row r="143" spans="1:2" ht="13.5" hidden="1" customHeight="1" outlineLevel="1" x14ac:dyDescent="0.2"/>
    <row r="144" spans="1:2" ht="13.5" hidden="1" customHeight="1" outlineLevel="1" x14ac:dyDescent="0.2">
      <c r="A144" s="1" t="s">
        <v>125</v>
      </c>
      <c r="B144" s="36" t="s">
        <v>126</v>
      </c>
    </row>
    <row r="145" spans="1:2" ht="13.5" hidden="1" customHeight="1" outlineLevel="1" x14ac:dyDescent="0.2">
      <c r="B145" s="36" t="s">
        <v>127</v>
      </c>
    </row>
    <row r="146" spans="1:2" ht="13.5" hidden="1" customHeight="1" outlineLevel="1" x14ac:dyDescent="0.2"/>
    <row r="147" spans="1:2" ht="13.5" hidden="1" customHeight="1" outlineLevel="1" x14ac:dyDescent="0.2">
      <c r="A147" s="1" t="s">
        <v>128</v>
      </c>
      <c r="B147" s="1" t="s">
        <v>129</v>
      </c>
    </row>
    <row r="148" spans="1:2" ht="13.5" hidden="1" customHeight="1" outlineLevel="1" x14ac:dyDescent="0.2"/>
    <row r="149" spans="1:2" ht="13.5" hidden="1" customHeight="1" outlineLevel="1" x14ac:dyDescent="0.2">
      <c r="A149" s="1" t="s">
        <v>130</v>
      </c>
      <c r="B149" s="1" t="s">
        <v>131</v>
      </c>
    </row>
    <row r="150" spans="1:2" ht="13.5" hidden="1" customHeight="1" outlineLevel="1" x14ac:dyDescent="0.2"/>
    <row r="151" spans="1:2" ht="13.5" hidden="1" customHeight="1" outlineLevel="1" x14ac:dyDescent="0.2">
      <c r="A151" s="1" t="s">
        <v>132</v>
      </c>
      <c r="B151" s="36" t="s">
        <v>135</v>
      </c>
    </row>
    <row r="152" spans="1:2" ht="13.5" hidden="1" customHeight="1" outlineLevel="1" x14ac:dyDescent="0.2">
      <c r="B152" s="36" t="s">
        <v>133</v>
      </c>
    </row>
    <row r="153" spans="1:2" ht="13.5" hidden="1" customHeight="1" outlineLevel="1" x14ac:dyDescent="0.2">
      <c r="B153" s="36" t="s">
        <v>134</v>
      </c>
    </row>
    <row r="155" spans="1:2" ht="13.5" customHeight="1" x14ac:dyDescent="0.2">
      <c r="A155" s="25" t="s">
        <v>136</v>
      </c>
    </row>
    <row r="156" spans="1:2" ht="13.5" customHeight="1" outlineLevel="1" x14ac:dyDescent="0.2"/>
    <row r="157" spans="1:2" ht="13.5" customHeight="1" outlineLevel="1" x14ac:dyDescent="0.2">
      <c r="A157" s="1" t="s">
        <v>137</v>
      </c>
      <c r="B157" s="36" t="s">
        <v>138</v>
      </c>
    </row>
    <row r="158" spans="1:2" ht="13.5" customHeight="1" outlineLevel="1" x14ac:dyDescent="0.2">
      <c r="B158" s="36" t="s">
        <v>140</v>
      </c>
    </row>
    <row r="159" spans="1:2" ht="13.5" customHeight="1" outlineLevel="1" x14ac:dyDescent="0.2">
      <c r="B159" s="36" t="s">
        <v>134</v>
      </c>
    </row>
    <row r="160" spans="1:2" ht="13.5" customHeight="1" outlineLevel="1" x14ac:dyDescent="0.2"/>
    <row r="161" spans="1:2" ht="13.5" customHeight="1" outlineLevel="1" x14ac:dyDescent="0.2">
      <c r="B161" s="37" t="s">
        <v>139</v>
      </c>
    </row>
    <row r="162" spans="1:2" ht="13.5" customHeight="1" outlineLevel="1" x14ac:dyDescent="0.2"/>
    <row r="163" spans="1:2" ht="13.5" customHeight="1" outlineLevel="1" x14ac:dyDescent="0.2">
      <c r="A163" s="1" t="s">
        <v>141</v>
      </c>
      <c r="B163" s="36" t="s">
        <v>28</v>
      </c>
    </row>
    <row r="164" spans="1:2" ht="13.5" customHeight="1" outlineLevel="1" x14ac:dyDescent="0.2">
      <c r="B164" s="1" t="s">
        <v>150</v>
      </c>
    </row>
    <row r="165" spans="1:2" ht="13.5" customHeight="1" outlineLevel="1" x14ac:dyDescent="0.2">
      <c r="B165" s="1" t="s">
        <v>142</v>
      </c>
    </row>
    <row r="166" spans="1:2" ht="13.5" customHeight="1" outlineLevel="1" x14ac:dyDescent="0.2">
      <c r="B166" s="1" t="s">
        <v>143</v>
      </c>
    </row>
    <row r="167" spans="1:2" ht="13.5" customHeight="1" outlineLevel="1" x14ac:dyDescent="0.2">
      <c r="B167" s="1" t="s">
        <v>32</v>
      </c>
    </row>
    <row r="168" spans="1:2" ht="13.5" customHeight="1" outlineLevel="1" x14ac:dyDescent="0.2">
      <c r="B168" s="1" t="s">
        <v>144</v>
      </c>
    </row>
    <row r="169" spans="1:2" ht="13.5" customHeight="1" outlineLevel="1" x14ac:dyDescent="0.2"/>
    <row r="170" spans="1:2" ht="13.5" customHeight="1" outlineLevel="1" x14ac:dyDescent="0.2">
      <c r="A170" s="1" t="s">
        <v>145</v>
      </c>
      <c r="B170" s="36" t="s">
        <v>146</v>
      </c>
    </row>
    <row r="171" spans="1:2" ht="13.5" customHeight="1" outlineLevel="1" x14ac:dyDescent="0.2">
      <c r="B171" s="36" t="s">
        <v>147</v>
      </c>
    </row>
    <row r="172" spans="1:2" ht="13.5" customHeight="1" outlineLevel="1" x14ac:dyDescent="0.2">
      <c r="B172" s="1" t="s">
        <v>148</v>
      </c>
    </row>
    <row r="173" spans="1:2" ht="13.5" customHeight="1" outlineLevel="1" x14ac:dyDescent="0.2">
      <c r="B173" s="1" t="s">
        <v>149</v>
      </c>
    </row>
    <row r="174" spans="1:2" ht="13.5" customHeight="1" outlineLevel="1" x14ac:dyDescent="0.2">
      <c r="B174" s="1" t="s">
        <v>151</v>
      </c>
    </row>
    <row r="175" spans="1:2" ht="13.5" customHeight="1" outlineLevel="1" x14ac:dyDescent="0.2">
      <c r="B175" s="39" t="s">
        <v>152</v>
      </c>
    </row>
    <row r="176" spans="1:2" ht="13.5" customHeight="1" outlineLevel="1" x14ac:dyDescent="0.2"/>
    <row r="177" spans="1:2" ht="13.5" customHeight="1" outlineLevel="1" x14ac:dyDescent="0.2">
      <c r="A177" s="1" t="s">
        <v>153</v>
      </c>
      <c r="B177" s="39" t="s">
        <v>154</v>
      </c>
    </row>
    <row r="178" spans="1:2" ht="13.5" customHeight="1" outlineLevel="1" x14ac:dyDescent="0.2">
      <c r="B178" s="37" t="s">
        <v>155</v>
      </c>
    </row>
    <row r="179" spans="1:2" ht="13.5" customHeight="1" outlineLevel="1" x14ac:dyDescent="0.2">
      <c r="B179" s="37" t="s">
        <v>156</v>
      </c>
    </row>
    <row r="180" spans="1:2" ht="13.5" customHeight="1" outlineLevel="1" x14ac:dyDescent="0.2">
      <c r="B180" s="37" t="s">
        <v>157</v>
      </c>
    </row>
    <row r="181" spans="1:2" ht="13.5" customHeight="1" outlineLevel="1" x14ac:dyDescent="0.2"/>
    <row r="182" spans="1:2" ht="13.5" customHeight="1" outlineLevel="1" x14ac:dyDescent="0.2">
      <c r="A182" s="1" t="s">
        <v>158</v>
      </c>
      <c r="B182" s="36" t="s">
        <v>159</v>
      </c>
    </row>
    <row r="184" spans="1:2" ht="13.5" customHeight="1" x14ac:dyDescent="0.2">
      <c r="A184" s="25" t="s">
        <v>160</v>
      </c>
    </row>
    <row r="185" spans="1:2" ht="13.5" customHeight="1" outlineLevel="1" x14ac:dyDescent="0.2"/>
    <row r="186" spans="1:2" ht="13.5" customHeight="1" outlineLevel="1" x14ac:dyDescent="0.2">
      <c r="A186" s="1" t="s">
        <v>163</v>
      </c>
      <c r="B186" s="36" t="s">
        <v>161</v>
      </c>
    </row>
    <row r="187" spans="1:2" ht="13.5" customHeight="1" outlineLevel="1" x14ac:dyDescent="0.2"/>
    <row r="188" spans="1:2" ht="13.5" customHeight="1" outlineLevel="1" x14ac:dyDescent="0.2">
      <c r="B188" s="36" t="s">
        <v>140</v>
      </c>
    </row>
    <row r="189" spans="1:2" ht="13.5" customHeight="1" outlineLevel="1" x14ac:dyDescent="0.2">
      <c r="B189" s="36" t="s">
        <v>162</v>
      </c>
    </row>
    <row r="190" spans="1:2" ht="13.5" customHeight="1" outlineLevel="1" x14ac:dyDescent="0.2">
      <c r="B190" s="1" t="s">
        <v>167</v>
      </c>
    </row>
    <row r="191" spans="1:2" ht="13.5" customHeight="1" outlineLevel="1" x14ac:dyDescent="0.2">
      <c r="B191" s="1" t="s">
        <v>164</v>
      </c>
    </row>
    <row r="192" spans="1:2" ht="13.5" customHeight="1" outlineLevel="1" x14ac:dyDescent="0.2">
      <c r="B192" s="1" t="s">
        <v>165</v>
      </c>
    </row>
    <row r="193" spans="1:2" ht="13.5" customHeight="1" outlineLevel="1" x14ac:dyDescent="0.2">
      <c r="B193" s="1" t="s">
        <v>166</v>
      </c>
    </row>
    <row r="194" spans="1:2" ht="13.5" customHeight="1" outlineLevel="1" x14ac:dyDescent="0.2"/>
    <row r="195" spans="1:2" ht="13.5" customHeight="1" outlineLevel="1" x14ac:dyDescent="0.2">
      <c r="B195" s="1" t="s">
        <v>171</v>
      </c>
    </row>
    <row r="196" spans="1:2" ht="13.5" customHeight="1" outlineLevel="1" x14ac:dyDescent="0.2">
      <c r="B196" s="36" t="s">
        <v>168</v>
      </c>
    </row>
    <row r="197" spans="1:2" ht="13.5" customHeight="1" outlineLevel="1" x14ac:dyDescent="0.2">
      <c r="B197" s="36" t="s">
        <v>169</v>
      </c>
    </row>
    <row r="198" spans="1:2" ht="13.5" customHeight="1" outlineLevel="1" x14ac:dyDescent="0.2">
      <c r="B198" s="1" t="s">
        <v>170</v>
      </c>
    </row>
    <row r="199" spans="1:2" ht="13.5" customHeight="1" outlineLevel="1" x14ac:dyDescent="0.2"/>
    <row r="200" spans="1:2" ht="13.5" customHeight="1" outlineLevel="1" x14ac:dyDescent="0.2">
      <c r="B200" s="36" t="s">
        <v>172</v>
      </c>
    </row>
    <row r="201" spans="1:2" ht="13.5" customHeight="1" outlineLevel="1" x14ac:dyDescent="0.2"/>
    <row r="202" spans="1:2" ht="13.5" customHeight="1" outlineLevel="1" x14ac:dyDescent="0.2">
      <c r="A202" s="1" t="s">
        <v>173</v>
      </c>
      <c r="B202" s="1" t="s">
        <v>71</v>
      </c>
    </row>
    <row r="203" spans="1:2" ht="13.5" customHeight="1" outlineLevel="1" x14ac:dyDescent="0.2">
      <c r="B203" s="1" t="s">
        <v>175</v>
      </c>
    </row>
    <row r="204" spans="1:2" ht="13.5" customHeight="1" outlineLevel="1" x14ac:dyDescent="0.2">
      <c r="B204" s="1" t="s">
        <v>174</v>
      </c>
    </row>
    <row r="205" spans="1:2" ht="13.5" customHeight="1" outlineLevel="1" x14ac:dyDescent="0.2">
      <c r="B205" s="1" t="s">
        <v>176</v>
      </c>
    </row>
    <row r="206" spans="1:2" ht="13.5" customHeight="1" outlineLevel="1" x14ac:dyDescent="0.2">
      <c r="B206" s="1" t="s">
        <v>177</v>
      </c>
    </row>
    <row r="207" spans="1:2" ht="13.5" customHeight="1" outlineLevel="1" x14ac:dyDescent="0.2"/>
    <row r="208" spans="1:2" ht="13.5" customHeight="1" outlineLevel="1" x14ac:dyDescent="0.2">
      <c r="B208" s="1" t="s">
        <v>178</v>
      </c>
    </row>
    <row r="209" spans="1:2" ht="13.5" customHeight="1" outlineLevel="1" x14ac:dyDescent="0.2">
      <c r="B209" s="1" t="s">
        <v>72</v>
      </c>
    </row>
    <row r="210" spans="1:2" ht="13.5" customHeight="1" outlineLevel="1" x14ac:dyDescent="0.2"/>
    <row r="211" spans="1:2" ht="13.5" customHeight="1" outlineLevel="1" x14ac:dyDescent="0.2">
      <c r="B211" s="36" t="s">
        <v>179</v>
      </c>
    </row>
    <row r="212" spans="1:2" ht="13.5" customHeight="1" outlineLevel="1" x14ac:dyDescent="0.2"/>
    <row r="213" spans="1:2" ht="13.5" customHeight="1" outlineLevel="1" x14ac:dyDescent="0.2">
      <c r="B213" s="36" t="s">
        <v>180</v>
      </c>
    </row>
    <row r="214" spans="1:2" ht="13.5" customHeight="1" outlineLevel="1" x14ac:dyDescent="0.2"/>
    <row r="215" spans="1:2" ht="13.5" customHeight="1" outlineLevel="1" x14ac:dyDescent="0.2">
      <c r="A215" s="1" t="s">
        <v>181</v>
      </c>
      <c r="B215" s="1" t="s">
        <v>192</v>
      </c>
    </row>
    <row r="216" spans="1:2" ht="13.5" customHeight="1" outlineLevel="1" x14ac:dyDescent="0.2"/>
    <row r="217" spans="1:2" ht="13.5" customHeight="1" outlineLevel="1" x14ac:dyDescent="0.2">
      <c r="A217" s="1" t="s">
        <v>182</v>
      </c>
      <c r="B217" s="1" t="s">
        <v>183</v>
      </c>
    </row>
    <row r="218" spans="1:2" ht="13.5" customHeight="1" outlineLevel="1" x14ac:dyDescent="0.2">
      <c r="B218" s="1" t="s">
        <v>184</v>
      </c>
    </row>
    <row r="219" spans="1:2" ht="13.5" customHeight="1" outlineLevel="1" x14ac:dyDescent="0.2">
      <c r="B219" s="1" t="s">
        <v>185</v>
      </c>
    </row>
    <row r="220" spans="1:2" ht="13.5" customHeight="1" outlineLevel="1" x14ac:dyDescent="0.2"/>
    <row r="221" spans="1:2" ht="13.5" customHeight="1" outlineLevel="1" x14ac:dyDescent="0.2">
      <c r="B221" s="36" t="s">
        <v>186</v>
      </c>
    </row>
    <row r="222" spans="1:2" ht="13.5" customHeight="1" outlineLevel="1" x14ac:dyDescent="0.2">
      <c r="B222" s="36" t="s">
        <v>187</v>
      </c>
    </row>
    <row r="223" spans="1:2" ht="13.5" customHeight="1" outlineLevel="1" x14ac:dyDescent="0.2"/>
    <row r="224" spans="1:2" ht="13.5" customHeight="1" outlineLevel="1" x14ac:dyDescent="0.2">
      <c r="A224" s="1" t="s">
        <v>188</v>
      </c>
      <c r="B224" s="1" t="s">
        <v>189</v>
      </c>
    </row>
    <row r="225" spans="1:14" ht="13.5" customHeight="1" outlineLevel="1" x14ac:dyDescent="0.2">
      <c r="B225" s="1" t="s">
        <v>191</v>
      </c>
    </row>
    <row r="226" spans="1:14" ht="13.5" customHeight="1" outlineLevel="1" x14ac:dyDescent="0.2">
      <c r="B226" s="1" t="s">
        <v>190</v>
      </c>
    </row>
    <row r="228" spans="1:14" ht="13.5" customHeight="1" x14ac:dyDescent="0.2">
      <c r="A228" s="25" t="s">
        <v>193</v>
      </c>
      <c r="D228" s="36"/>
    </row>
    <row r="229" spans="1:14" ht="13.5" customHeight="1" outlineLevel="1" x14ac:dyDescent="0.2"/>
    <row r="230" spans="1:14" ht="13.5" customHeight="1" outlineLevel="1" x14ac:dyDescent="0.2">
      <c r="A230" s="1" t="s">
        <v>194</v>
      </c>
      <c r="B230" s="36" t="s">
        <v>202</v>
      </c>
    </row>
    <row r="231" spans="1:14" ht="13.5" customHeight="1" outlineLevel="1" x14ac:dyDescent="0.2"/>
    <row r="232" spans="1:14" ht="13.5" customHeight="1" outlineLevel="1" x14ac:dyDescent="0.2">
      <c r="B232" s="36" t="s">
        <v>201</v>
      </c>
      <c r="H232" s="38">
        <v>2</v>
      </c>
      <c r="I232" s="38">
        <v>7</v>
      </c>
      <c r="J232" s="38">
        <v>12</v>
      </c>
      <c r="K232" s="10"/>
      <c r="L232" s="106" t="s">
        <v>108</v>
      </c>
      <c r="M232" s="106"/>
      <c r="N232" s="106"/>
    </row>
    <row r="233" spans="1:14" ht="13.5" customHeight="1" outlineLevel="1" x14ac:dyDescent="0.2">
      <c r="H233" s="26" t="s">
        <v>7</v>
      </c>
      <c r="I233" s="26" t="s">
        <v>6</v>
      </c>
      <c r="J233" s="26" t="s">
        <v>3</v>
      </c>
      <c r="K233" s="5"/>
      <c r="L233" s="38">
        <v>2</v>
      </c>
      <c r="M233" s="38">
        <v>7</v>
      </c>
      <c r="N233" s="38">
        <v>12</v>
      </c>
    </row>
    <row r="234" spans="1:14" ht="13.5" customHeight="1" outlineLevel="1" x14ac:dyDescent="0.2">
      <c r="B234" s="1" t="s">
        <v>195</v>
      </c>
      <c r="H234" s="26" t="s">
        <v>8</v>
      </c>
      <c r="I234" s="26" t="s">
        <v>9</v>
      </c>
      <c r="J234" s="26" t="s">
        <v>10</v>
      </c>
      <c r="K234" s="6"/>
      <c r="L234" s="26" t="s">
        <v>3</v>
      </c>
      <c r="M234" s="26" t="s">
        <v>7</v>
      </c>
      <c r="N234" s="26" t="s">
        <v>6</v>
      </c>
    </row>
    <row r="235" spans="1:14" ht="13.5" customHeight="1" outlineLevel="1" x14ac:dyDescent="0.2">
      <c r="B235" s="1" t="s">
        <v>196</v>
      </c>
      <c r="H235" s="27">
        <v>2012</v>
      </c>
      <c r="I235" s="27">
        <v>2012</v>
      </c>
      <c r="J235" s="27">
        <v>2013</v>
      </c>
      <c r="K235" s="20"/>
      <c r="L235" s="27">
        <v>2011</v>
      </c>
      <c r="M235" s="27">
        <v>2012</v>
      </c>
      <c r="N235" s="27">
        <v>2012</v>
      </c>
    </row>
    <row r="236" spans="1:14" ht="13.5" customHeight="1" outlineLevel="1" x14ac:dyDescent="0.2">
      <c r="B236" s="1" t="s">
        <v>197</v>
      </c>
    </row>
    <row r="237" spans="1:14" ht="13.5" customHeight="1" outlineLevel="1" x14ac:dyDescent="0.2">
      <c r="B237" s="1" t="s">
        <v>198</v>
      </c>
    </row>
    <row r="238" spans="1:14" ht="13.5" customHeight="1" outlineLevel="1" x14ac:dyDescent="0.2">
      <c r="B238" s="1" t="s">
        <v>204</v>
      </c>
    </row>
    <row r="239" spans="1:14" ht="13.5" customHeight="1" outlineLevel="1" x14ac:dyDescent="0.2">
      <c r="B239" s="1" t="s">
        <v>199</v>
      </c>
    </row>
    <row r="240" spans="1:14" ht="13.5" customHeight="1" outlineLevel="1" x14ac:dyDescent="0.2">
      <c r="B240" s="1" t="s">
        <v>200</v>
      </c>
    </row>
    <row r="241" spans="1:2" ht="13.5" customHeight="1" outlineLevel="1" x14ac:dyDescent="0.2">
      <c r="B241" s="1" t="s">
        <v>210</v>
      </c>
    </row>
    <row r="242" spans="1:2" ht="13.5" customHeight="1" outlineLevel="1" x14ac:dyDescent="0.2">
      <c r="B242" s="36" t="s">
        <v>203</v>
      </c>
    </row>
    <row r="243" spans="1:2" ht="13.5" customHeight="1" outlineLevel="1" x14ac:dyDescent="0.2"/>
    <row r="244" spans="1:2" ht="13.5" customHeight="1" outlineLevel="1" x14ac:dyDescent="0.2">
      <c r="A244" s="1" t="s">
        <v>205</v>
      </c>
      <c r="B244" s="1" t="s">
        <v>206</v>
      </c>
    </row>
    <row r="245" spans="1:2" ht="13.5" customHeight="1" outlineLevel="1" x14ac:dyDescent="0.2">
      <c r="B245" s="1" t="s">
        <v>208</v>
      </c>
    </row>
    <row r="246" spans="1:2" ht="13.5" customHeight="1" outlineLevel="1" x14ac:dyDescent="0.2">
      <c r="B246" s="1" t="s">
        <v>214</v>
      </c>
    </row>
    <row r="247" spans="1:2" ht="13.5" customHeight="1" outlineLevel="1" x14ac:dyDescent="0.2"/>
    <row r="248" spans="1:2" ht="13.5" customHeight="1" outlineLevel="1" x14ac:dyDescent="0.2">
      <c r="B248" s="1" t="s">
        <v>207</v>
      </c>
    </row>
    <row r="249" spans="1:2" ht="13.5" customHeight="1" outlineLevel="1" x14ac:dyDescent="0.2">
      <c r="B249" s="1" t="s">
        <v>209</v>
      </c>
    </row>
    <row r="250" spans="1:2" ht="13.5" customHeight="1" outlineLevel="1" x14ac:dyDescent="0.2">
      <c r="B250" s="1" t="s">
        <v>211</v>
      </c>
    </row>
    <row r="251" spans="1:2" ht="13.5" customHeight="1" outlineLevel="1" x14ac:dyDescent="0.2"/>
    <row r="252" spans="1:2" ht="13.5" customHeight="1" outlineLevel="1" x14ac:dyDescent="0.2">
      <c r="B252" s="36" t="s">
        <v>215</v>
      </c>
    </row>
    <row r="253" spans="1:2" ht="13.5" customHeight="1" outlineLevel="1" x14ac:dyDescent="0.2">
      <c r="B253" s="36" t="s">
        <v>216</v>
      </c>
    </row>
    <row r="254" spans="1:2" ht="13.5" customHeight="1" outlineLevel="1" x14ac:dyDescent="0.2">
      <c r="B254" s="36" t="s">
        <v>212</v>
      </c>
    </row>
    <row r="255" spans="1:2" ht="13.5" customHeight="1" outlineLevel="1" x14ac:dyDescent="0.2"/>
    <row r="256" spans="1:2" ht="13.5" customHeight="1" outlineLevel="1" x14ac:dyDescent="0.2">
      <c r="B256" s="36" t="s">
        <v>213</v>
      </c>
    </row>
    <row r="258" spans="1:2" ht="13.5" customHeight="1" collapsed="1" x14ac:dyDescent="0.2">
      <c r="A258" s="25" t="s">
        <v>242</v>
      </c>
    </row>
    <row r="259" spans="1:2" ht="13.5" hidden="1" customHeight="1" outlineLevel="1" x14ac:dyDescent="0.2"/>
    <row r="260" spans="1:2" ht="13.5" hidden="1" customHeight="1" outlineLevel="1" x14ac:dyDescent="0.2">
      <c r="A260" s="1" t="s">
        <v>217</v>
      </c>
      <c r="B260" s="36" t="s">
        <v>218</v>
      </c>
    </row>
    <row r="261" spans="1:2" ht="13.5" hidden="1" customHeight="1" outlineLevel="1" x14ac:dyDescent="0.2"/>
    <row r="262" spans="1:2" ht="13.5" hidden="1" customHeight="1" outlineLevel="1" x14ac:dyDescent="0.2">
      <c r="B262" s="36" t="s">
        <v>219</v>
      </c>
    </row>
    <row r="263" spans="1:2" ht="13.5" hidden="1" customHeight="1" outlineLevel="1" x14ac:dyDescent="0.2"/>
    <row r="264" spans="1:2" ht="13.5" hidden="1" customHeight="1" outlineLevel="1" x14ac:dyDescent="0.2">
      <c r="B264" s="36" t="s">
        <v>220</v>
      </c>
    </row>
    <row r="265" spans="1:2" ht="13.5" hidden="1" customHeight="1" outlineLevel="1" x14ac:dyDescent="0.2">
      <c r="B265" s="36" t="s">
        <v>203</v>
      </c>
    </row>
    <row r="266" spans="1:2" ht="13.5" hidden="1" customHeight="1" outlineLevel="1" x14ac:dyDescent="0.2">
      <c r="B266" s="36" t="s">
        <v>227</v>
      </c>
    </row>
    <row r="267" spans="1:2" ht="13.5" hidden="1" customHeight="1" outlineLevel="1" x14ac:dyDescent="0.2">
      <c r="B267" s="36" t="s">
        <v>221</v>
      </c>
    </row>
    <row r="268" spans="1:2" ht="13.5" hidden="1" customHeight="1" outlineLevel="1" x14ac:dyDescent="0.2">
      <c r="B268" s="36" t="s">
        <v>225</v>
      </c>
    </row>
    <row r="269" spans="1:2" ht="13.5" hidden="1" customHeight="1" outlineLevel="1" x14ac:dyDescent="0.2"/>
    <row r="270" spans="1:2" ht="13.5" hidden="1" customHeight="1" outlineLevel="1" x14ac:dyDescent="0.2">
      <c r="B270" s="36" t="s">
        <v>231</v>
      </c>
    </row>
    <row r="271" spans="1:2" ht="13.5" hidden="1" customHeight="1" outlineLevel="1" x14ac:dyDescent="0.2"/>
    <row r="272" spans="1:2" ht="13.5" hidden="1" customHeight="1" outlineLevel="1" x14ac:dyDescent="0.2">
      <c r="B272" s="36" t="s">
        <v>222</v>
      </c>
    </row>
    <row r="273" spans="1:2" ht="13.5" hidden="1" customHeight="1" outlineLevel="1" x14ac:dyDescent="0.2">
      <c r="B273" s="36" t="s">
        <v>226</v>
      </c>
    </row>
    <row r="274" spans="1:2" ht="13.5" hidden="1" customHeight="1" outlineLevel="1" x14ac:dyDescent="0.2">
      <c r="B274" s="36" t="s">
        <v>228</v>
      </c>
    </row>
    <row r="275" spans="1:2" ht="13.5" hidden="1" customHeight="1" outlineLevel="1" x14ac:dyDescent="0.2">
      <c r="B275" s="36" t="s">
        <v>229</v>
      </c>
    </row>
    <row r="276" spans="1:2" ht="13.5" hidden="1" customHeight="1" outlineLevel="1" x14ac:dyDescent="0.2">
      <c r="B276" s="36" t="s">
        <v>230</v>
      </c>
    </row>
    <row r="277" spans="1:2" ht="13.5" hidden="1" customHeight="1" outlineLevel="1" x14ac:dyDescent="0.2"/>
    <row r="278" spans="1:2" ht="13.5" hidden="1" customHeight="1" outlineLevel="1" x14ac:dyDescent="0.2">
      <c r="B278" s="36" t="s">
        <v>223</v>
      </c>
    </row>
    <row r="279" spans="1:2" ht="13.5" hidden="1" customHeight="1" outlineLevel="1" x14ac:dyDescent="0.2"/>
    <row r="280" spans="1:2" ht="13.5" hidden="1" customHeight="1" outlineLevel="1" x14ac:dyDescent="0.2">
      <c r="B280" s="36" t="s">
        <v>224</v>
      </c>
    </row>
    <row r="281" spans="1:2" ht="13.5" hidden="1" customHeight="1" outlineLevel="1" x14ac:dyDescent="0.2"/>
    <row r="282" spans="1:2" ht="13.5" hidden="1" customHeight="1" outlineLevel="1" x14ac:dyDescent="0.2">
      <c r="A282" s="1" t="s">
        <v>232</v>
      </c>
      <c r="B282" s="36" t="s">
        <v>233</v>
      </c>
    </row>
    <row r="283" spans="1:2" ht="13.5" hidden="1" customHeight="1" outlineLevel="1" x14ac:dyDescent="0.2">
      <c r="B283" s="36" t="s">
        <v>234</v>
      </c>
    </row>
    <row r="284" spans="1:2" ht="13.5" hidden="1" customHeight="1" outlineLevel="1" x14ac:dyDescent="0.2"/>
    <row r="285" spans="1:2" ht="13.5" hidden="1" customHeight="1" outlineLevel="1" x14ac:dyDescent="0.2">
      <c r="A285" s="1" t="s">
        <v>235</v>
      </c>
      <c r="B285" s="36" t="s">
        <v>236</v>
      </c>
    </row>
    <row r="286" spans="1:2" ht="13.5" hidden="1" customHeight="1" outlineLevel="1" x14ac:dyDescent="0.2">
      <c r="B286" s="36" t="s">
        <v>234</v>
      </c>
    </row>
    <row r="287" spans="1:2" ht="13.5" hidden="1" customHeight="1" outlineLevel="1" x14ac:dyDescent="0.2"/>
    <row r="288" spans="1:2" ht="13.5" hidden="1" customHeight="1" outlineLevel="1" x14ac:dyDescent="0.2">
      <c r="A288" s="1" t="s">
        <v>237</v>
      </c>
      <c r="B288" s="36" t="s">
        <v>238</v>
      </c>
    </row>
    <row r="289" spans="1:10" ht="13.5" hidden="1" customHeight="1" outlineLevel="1" x14ac:dyDescent="0.2">
      <c r="B289" s="36" t="s">
        <v>239</v>
      </c>
    </row>
    <row r="290" spans="1:10" ht="13.5" hidden="1" customHeight="1" outlineLevel="1" x14ac:dyDescent="0.2"/>
    <row r="291" spans="1:10" ht="13.5" hidden="1" customHeight="1" outlineLevel="1" x14ac:dyDescent="0.2">
      <c r="A291" s="1" t="s">
        <v>240</v>
      </c>
      <c r="B291" s="37" t="s">
        <v>241</v>
      </c>
    </row>
    <row r="292" spans="1:10" ht="13.5" hidden="1" customHeight="1" outlineLevel="1" x14ac:dyDescent="0.2"/>
    <row r="293" spans="1:10" ht="13.5" hidden="1" customHeight="1" outlineLevel="1" x14ac:dyDescent="0.2">
      <c r="A293" s="1" t="s">
        <v>243</v>
      </c>
      <c r="B293" s="37" t="s">
        <v>244</v>
      </c>
    </row>
    <row r="294" spans="1:10" ht="13.5" hidden="1" customHeight="1" outlineLevel="1" x14ac:dyDescent="0.2">
      <c r="B294" s="37"/>
    </row>
    <row r="295" spans="1:10" ht="13.5" hidden="1" customHeight="1" outlineLevel="1" x14ac:dyDescent="0.2">
      <c r="B295" s="36" t="s">
        <v>245</v>
      </c>
    </row>
    <row r="296" spans="1:10" ht="13.5" hidden="1" customHeight="1" outlineLevel="1" x14ac:dyDescent="0.2">
      <c r="B296" s="36" t="s">
        <v>246</v>
      </c>
    </row>
    <row r="297" spans="1:10" ht="13.5" hidden="1" customHeight="1" outlineLevel="1" x14ac:dyDescent="0.2">
      <c r="B297" s="36" t="s">
        <v>247</v>
      </c>
    </row>
    <row r="298" spans="1:10" ht="13.5" hidden="1" customHeight="1" outlineLevel="1" x14ac:dyDescent="0.2">
      <c r="B298" s="36" t="s">
        <v>248</v>
      </c>
    </row>
    <row r="299" spans="1:10" ht="13.5" hidden="1" customHeight="1" outlineLevel="1" x14ac:dyDescent="0.2">
      <c r="B299" s="36" t="s">
        <v>249</v>
      </c>
      <c r="H299" s="38">
        <v>2</v>
      </c>
      <c r="I299" s="38">
        <v>7</v>
      </c>
      <c r="J299" s="38">
        <v>12</v>
      </c>
    </row>
    <row r="300" spans="1:10" ht="13.5" hidden="1" customHeight="1" outlineLevel="1" x14ac:dyDescent="0.2">
      <c r="H300" s="26" t="s">
        <v>7</v>
      </c>
      <c r="I300" s="26" t="s">
        <v>6</v>
      </c>
      <c r="J300" s="26" t="s">
        <v>3</v>
      </c>
    </row>
    <row r="301" spans="1:10" ht="13.5" hidden="1" customHeight="1" outlineLevel="1" x14ac:dyDescent="0.2">
      <c r="B301" s="36" t="s">
        <v>250</v>
      </c>
      <c r="H301" s="26" t="s">
        <v>8</v>
      </c>
      <c r="I301" s="26" t="s">
        <v>9</v>
      </c>
      <c r="J301" s="26" t="s">
        <v>10</v>
      </c>
    </row>
    <row r="302" spans="1:10" ht="13.5" hidden="1" customHeight="1" outlineLevel="1" x14ac:dyDescent="0.2">
      <c r="H302" s="27">
        <v>2013</v>
      </c>
      <c r="I302" s="27">
        <v>2013</v>
      </c>
      <c r="J302" s="27">
        <v>2014</v>
      </c>
    </row>
    <row r="303" spans="1:10" ht="13.5" hidden="1" customHeight="1" outlineLevel="1" x14ac:dyDescent="0.2">
      <c r="B303" s="36" t="s">
        <v>251</v>
      </c>
    </row>
    <row r="304" spans="1:10" ht="13.5" hidden="1" customHeight="1" outlineLevel="1" x14ac:dyDescent="0.2"/>
    <row r="305" spans="1:2" ht="13.5" hidden="1" customHeight="1" outlineLevel="1" x14ac:dyDescent="0.2">
      <c r="A305" s="1" t="s">
        <v>252</v>
      </c>
      <c r="B305" s="36" t="s">
        <v>254</v>
      </c>
    </row>
    <row r="306" spans="1:2" ht="13.5" hidden="1" customHeight="1" outlineLevel="1" x14ac:dyDescent="0.2">
      <c r="B306" s="36" t="s">
        <v>253</v>
      </c>
    </row>
    <row r="307" spans="1:2" ht="13.5" hidden="1" customHeight="1" outlineLevel="1" x14ac:dyDescent="0.2"/>
    <row r="308" spans="1:2" ht="13.5" hidden="1" customHeight="1" outlineLevel="1" x14ac:dyDescent="0.2">
      <c r="B308" s="37" t="s">
        <v>255</v>
      </c>
    </row>
    <row r="310" spans="1:2" ht="13.5" customHeight="1" collapsed="1" x14ac:dyDescent="0.2">
      <c r="A310" s="25" t="s">
        <v>256</v>
      </c>
    </row>
    <row r="311" spans="1:2" ht="13.5" hidden="1" customHeight="1" outlineLevel="1" x14ac:dyDescent="0.2"/>
    <row r="312" spans="1:2" ht="13.5" hidden="1" customHeight="1" outlineLevel="1" x14ac:dyDescent="0.2">
      <c r="A312" s="1" t="s">
        <v>257</v>
      </c>
      <c r="B312" s="36" t="s">
        <v>258</v>
      </c>
    </row>
    <row r="313" spans="1:2" ht="13.5" hidden="1" customHeight="1" outlineLevel="1" x14ac:dyDescent="0.2"/>
    <row r="314" spans="1:2" ht="13.5" hidden="1" customHeight="1" outlineLevel="1" x14ac:dyDescent="0.2">
      <c r="B314" s="36" t="s">
        <v>219</v>
      </c>
    </row>
    <row r="315" spans="1:2" ht="13.5" hidden="1" customHeight="1" outlineLevel="1" x14ac:dyDescent="0.2"/>
    <row r="316" spans="1:2" ht="13.5" hidden="1" customHeight="1" outlineLevel="1" x14ac:dyDescent="0.2">
      <c r="B316" s="36" t="s">
        <v>259</v>
      </c>
    </row>
    <row r="317" spans="1:2" ht="13.5" hidden="1" customHeight="1" outlineLevel="1" x14ac:dyDescent="0.2">
      <c r="B317" s="37" t="s">
        <v>266</v>
      </c>
    </row>
    <row r="318" spans="1:2" ht="13.5" hidden="1" customHeight="1" outlineLevel="1" x14ac:dyDescent="0.2">
      <c r="B318" s="36" t="s">
        <v>260</v>
      </c>
    </row>
    <row r="319" spans="1:2" ht="13.5" hidden="1" customHeight="1" outlineLevel="1" x14ac:dyDescent="0.2">
      <c r="B319" s="36"/>
    </row>
    <row r="320" spans="1:2" ht="13.5" hidden="1" customHeight="1" outlineLevel="1" x14ac:dyDescent="0.2">
      <c r="B320" s="36" t="s">
        <v>262</v>
      </c>
    </row>
    <row r="321" spans="2:2" ht="13.5" hidden="1" customHeight="1" outlineLevel="1" x14ac:dyDescent="0.2">
      <c r="B321" s="1" t="s">
        <v>263</v>
      </c>
    </row>
    <row r="322" spans="2:2" ht="13.5" hidden="1" customHeight="1" outlineLevel="1" x14ac:dyDescent="0.2">
      <c r="B322" s="1" t="s">
        <v>261</v>
      </c>
    </row>
    <row r="323" spans="2:2" ht="13.5" hidden="1" customHeight="1" outlineLevel="1" x14ac:dyDescent="0.2"/>
    <row r="324" spans="2:2" ht="13.5" hidden="1" customHeight="1" outlineLevel="1" x14ac:dyDescent="0.2">
      <c r="B324" s="1" t="s">
        <v>264</v>
      </c>
    </row>
    <row r="325" spans="2:2" ht="13.5" hidden="1" customHeight="1" outlineLevel="1" x14ac:dyDescent="0.2">
      <c r="B325" s="1" t="s">
        <v>265</v>
      </c>
    </row>
    <row r="326" spans="2:2" ht="13.5" hidden="1" customHeight="1" outlineLevel="1" x14ac:dyDescent="0.2">
      <c r="B326" s="1" t="s">
        <v>267</v>
      </c>
    </row>
    <row r="327" spans="2:2" ht="13.5" hidden="1" customHeight="1" outlineLevel="1" x14ac:dyDescent="0.2"/>
    <row r="328" spans="2:2" ht="13.5" hidden="1" customHeight="1" outlineLevel="1" x14ac:dyDescent="0.2">
      <c r="B328" s="1" t="s">
        <v>271</v>
      </c>
    </row>
    <row r="329" spans="2:2" ht="13.5" hidden="1" customHeight="1" outlineLevel="1" x14ac:dyDescent="0.2"/>
    <row r="330" spans="2:2" ht="13.5" hidden="1" customHeight="1" outlineLevel="1" x14ac:dyDescent="0.2">
      <c r="B330" s="36" t="s">
        <v>268</v>
      </c>
    </row>
    <row r="331" spans="2:2" ht="13.5" hidden="1" customHeight="1" outlineLevel="1" x14ac:dyDescent="0.2">
      <c r="B331" s="36" t="s">
        <v>269</v>
      </c>
    </row>
    <row r="332" spans="2:2" ht="13.5" hidden="1" customHeight="1" outlineLevel="1" x14ac:dyDescent="0.2"/>
    <row r="333" spans="2:2" ht="13.5" hidden="1" customHeight="1" outlineLevel="1" x14ac:dyDescent="0.2">
      <c r="B333" s="1" t="s">
        <v>270</v>
      </c>
    </row>
    <row r="334" spans="2:2" ht="13.5" hidden="1" customHeight="1" outlineLevel="1" x14ac:dyDescent="0.2"/>
    <row r="335" spans="2:2" ht="13.5" hidden="1" customHeight="1" outlineLevel="1" x14ac:dyDescent="0.2">
      <c r="B335" s="1" t="s">
        <v>184</v>
      </c>
    </row>
    <row r="336" spans="2:2" ht="13.5" hidden="1" customHeight="1" outlineLevel="1" x14ac:dyDescent="0.2"/>
    <row r="337" spans="1:2" ht="13.5" hidden="1" customHeight="1" outlineLevel="1" x14ac:dyDescent="0.2">
      <c r="B337" s="36" t="s">
        <v>272</v>
      </c>
    </row>
    <row r="338" spans="1:2" ht="13.5" hidden="1" customHeight="1" outlineLevel="1" x14ac:dyDescent="0.2"/>
    <row r="339" spans="1:2" ht="13.5" hidden="1" customHeight="1" outlineLevel="1" x14ac:dyDescent="0.2">
      <c r="B339" s="1" t="s">
        <v>273</v>
      </c>
    </row>
    <row r="340" spans="1:2" ht="13.5" hidden="1" customHeight="1" outlineLevel="1" x14ac:dyDescent="0.2">
      <c r="B340" s="1" t="s">
        <v>72</v>
      </c>
    </row>
    <row r="341" spans="1:2" ht="13.5" hidden="1" customHeight="1" outlineLevel="1" x14ac:dyDescent="0.2"/>
    <row r="342" spans="1:2" ht="13.5" hidden="1" customHeight="1" outlineLevel="1" x14ac:dyDescent="0.2">
      <c r="B342" s="1" t="s">
        <v>274</v>
      </c>
    </row>
    <row r="343" spans="1:2" ht="13.5" hidden="1" customHeight="1" outlineLevel="1" x14ac:dyDescent="0.2"/>
    <row r="344" spans="1:2" ht="13.5" hidden="1" customHeight="1" outlineLevel="1" x14ac:dyDescent="0.2">
      <c r="B344" s="1" t="s">
        <v>275</v>
      </c>
    </row>
    <row r="345" spans="1:2" ht="13.5" hidden="1" customHeight="1" outlineLevel="1" x14ac:dyDescent="0.2"/>
    <row r="346" spans="1:2" ht="13.5" hidden="1" customHeight="1" outlineLevel="1" x14ac:dyDescent="0.2">
      <c r="B346" s="36" t="s">
        <v>276</v>
      </c>
    </row>
    <row r="347" spans="1:2" ht="13.5" hidden="1" customHeight="1" outlineLevel="1" x14ac:dyDescent="0.2">
      <c r="B347" s="36" t="s">
        <v>277</v>
      </c>
    </row>
    <row r="348" spans="1:2" ht="13.5" hidden="1" customHeight="1" outlineLevel="1" x14ac:dyDescent="0.2">
      <c r="B348" s="36" t="s">
        <v>278</v>
      </c>
    </row>
    <row r="349" spans="1:2" ht="13.5" hidden="1" customHeight="1" outlineLevel="1" x14ac:dyDescent="0.2">
      <c r="B349" s="36" t="s">
        <v>279</v>
      </c>
    </row>
    <row r="350" spans="1:2" ht="13.5" hidden="1" customHeight="1" outlineLevel="1" x14ac:dyDescent="0.2"/>
    <row r="351" spans="1:2" ht="13.5" hidden="1" customHeight="1" outlineLevel="1" x14ac:dyDescent="0.2">
      <c r="A351" s="36" t="s">
        <v>280</v>
      </c>
      <c r="B351" s="36" t="s">
        <v>281</v>
      </c>
    </row>
    <row r="352" spans="1:2" ht="13.5" hidden="1" customHeight="1" outlineLevel="1" x14ac:dyDescent="0.2">
      <c r="A352" s="36"/>
      <c r="B352" s="36" t="s">
        <v>282</v>
      </c>
    </row>
    <row r="353" spans="1:2" ht="13.5" hidden="1" customHeight="1" outlineLevel="1" x14ac:dyDescent="0.2"/>
    <row r="354" spans="1:2" ht="13.5" hidden="1" customHeight="1" outlineLevel="1" x14ac:dyDescent="0.2">
      <c r="A354" s="36" t="s">
        <v>283</v>
      </c>
      <c r="B354" s="36" t="s">
        <v>284</v>
      </c>
    </row>
    <row r="356" spans="1:2" ht="13.5" customHeight="1" x14ac:dyDescent="0.2">
      <c r="A356" s="25" t="s">
        <v>295</v>
      </c>
    </row>
    <row r="358" spans="1:2" ht="13.5" customHeight="1" x14ac:dyDescent="0.2">
      <c r="A358" s="1" t="s">
        <v>285</v>
      </c>
      <c r="B358" s="36" t="s">
        <v>286</v>
      </c>
    </row>
    <row r="360" spans="1:2" ht="13.5" customHeight="1" x14ac:dyDescent="0.2">
      <c r="B360" s="36" t="s">
        <v>287</v>
      </c>
    </row>
    <row r="362" spans="1:2" ht="13.5" customHeight="1" x14ac:dyDescent="0.2">
      <c r="B362" s="36" t="s">
        <v>259</v>
      </c>
    </row>
    <row r="363" spans="1:2" ht="13.5" customHeight="1" x14ac:dyDescent="0.2">
      <c r="B363" s="36" t="s">
        <v>288</v>
      </c>
    </row>
    <row r="365" spans="1:2" ht="13.5" customHeight="1" x14ac:dyDescent="0.2">
      <c r="B365" s="1" t="s">
        <v>289</v>
      </c>
    </row>
    <row r="366" spans="1:2" ht="13.5" customHeight="1" x14ac:dyDescent="0.2">
      <c r="B366" s="1" t="s">
        <v>290</v>
      </c>
    </row>
    <row r="367" spans="1:2" ht="13.5" customHeight="1" x14ac:dyDescent="0.2">
      <c r="B367" s="1" t="s">
        <v>291</v>
      </c>
    </row>
    <row r="368" spans="1:2" ht="13.5" customHeight="1" x14ac:dyDescent="0.2">
      <c r="B368" s="36" t="s">
        <v>292</v>
      </c>
    </row>
    <row r="369" spans="1:2" ht="13.5" customHeight="1" x14ac:dyDescent="0.2">
      <c r="B369" s="1" t="s">
        <v>293</v>
      </c>
    </row>
    <row r="370" spans="1:2" ht="13.5" customHeight="1" x14ac:dyDescent="0.2">
      <c r="B370" s="1" t="s">
        <v>294</v>
      </c>
    </row>
    <row r="372" spans="1:2" ht="13.5" customHeight="1" x14ac:dyDescent="0.2">
      <c r="A372" s="1" t="s">
        <v>296</v>
      </c>
      <c r="B372" s="1" t="s">
        <v>297</v>
      </c>
    </row>
    <row r="373" spans="1:2" ht="13.5" customHeight="1" x14ac:dyDescent="0.2">
      <c r="B373" s="1" t="s">
        <v>298</v>
      </c>
    </row>
    <row r="374" spans="1:2" ht="13.5" customHeight="1" x14ac:dyDescent="0.2">
      <c r="B374" s="1" t="s">
        <v>307</v>
      </c>
    </row>
    <row r="376" spans="1:2" ht="13.5" customHeight="1" x14ac:dyDescent="0.2">
      <c r="B376" s="36" t="s">
        <v>299</v>
      </c>
    </row>
    <row r="377" spans="1:2" ht="13.5" customHeight="1" x14ac:dyDescent="0.2">
      <c r="B377" s="36" t="s">
        <v>300</v>
      </c>
    </row>
    <row r="379" spans="1:2" ht="13.5" customHeight="1" x14ac:dyDescent="0.2">
      <c r="B379" s="36" t="s">
        <v>303</v>
      </c>
    </row>
    <row r="380" spans="1:2" ht="13.5" customHeight="1" x14ac:dyDescent="0.2">
      <c r="B380" s="36" t="s">
        <v>301</v>
      </c>
    </row>
    <row r="381" spans="1:2" ht="13.5" customHeight="1" x14ac:dyDescent="0.2">
      <c r="B381" s="36" t="s">
        <v>302</v>
      </c>
    </row>
    <row r="382" spans="1:2" ht="13.5" customHeight="1" x14ac:dyDescent="0.2">
      <c r="B382" s="36" t="s">
        <v>304</v>
      </c>
    </row>
    <row r="383" spans="1:2" ht="13.5" customHeight="1" x14ac:dyDescent="0.2">
      <c r="B383" s="36" t="s">
        <v>305</v>
      </c>
    </row>
    <row r="385" spans="1:2" ht="13.5" customHeight="1" x14ac:dyDescent="0.2">
      <c r="B385" s="1" t="s">
        <v>306</v>
      </c>
    </row>
    <row r="386" spans="1:2" ht="13.5" customHeight="1" x14ac:dyDescent="0.2">
      <c r="B386" s="1" t="s">
        <v>308</v>
      </c>
    </row>
    <row r="387" spans="1:2" ht="13.5" customHeight="1" x14ac:dyDescent="0.2">
      <c r="B387" s="1" t="s">
        <v>309</v>
      </c>
    </row>
    <row r="388" spans="1:2" ht="13.5" customHeight="1" x14ac:dyDescent="0.2">
      <c r="B388" s="1" t="s">
        <v>310</v>
      </c>
    </row>
    <row r="390" spans="1:2" ht="13.5" customHeight="1" x14ac:dyDescent="0.2">
      <c r="A390" s="1" t="s">
        <v>311</v>
      </c>
      <c r="B390" s="36" t="s">
        <v>312</v>
      </c>
    </row>
    <row r="392" spans="1:2" ht="13.5" customHeight="1" x14ac:dyDescent="0.2">
      <c r="A392" s="1" t="s">
        <v>313</v>
      </c>
      <c r="B392" s="36" t="s">
        <v>314</v>
      </c>
    </row>
    <row r="395" spans="1:2" ht="13.5" customHeight="1" x14ac:dyDescent="0.2">
      <c r="A395" s="50" t="s">
        <v>315</v>
      </c>
    </row>
    <row r="396" spans="1:2" ht="13.5" customHeight="1" x14ac:dyDescent="0.2">
      <c r="A396" s="1" t="s">
        <v>316</v>
      </c>
    </row>
    <row r="398" spans="1:2" ht="13.5" customHeight="1" x14ac:dyDescent="0.2">
      <c r="A398" s="51" t="s">
        <v>317</v>
      </c>
      <c r="B398" s="1" t="s">
        <v>318</v>
      </c>
    </row>
    <row r="399" spans="1:2" ht="13.5" customHeight="1" x14ac:dyDescent="0.2">
      <c r="B399" s="1" t="s">
        <v>319</v>
      </c>
    </row>
    <row r="401" spans="1:2" ht="13.5" customHeight="1" x14ac:dyDescent="0.2">
      <c r="A401" s="51" t="s">
        <v>320</v>
      </c>
      <c r="B401" s="1" t="s">
        <v>321</v>
      </c>
    </row>
    <row r="403" spans="1:2" ht="13.5" customHeight="1" x14ac:dyDescent="0.2">
      <c r="A403" s="53" t="s">
        <v>323</v>
      </c>
      <c r="B403" s="1" t="s">
        <v>332</v>
      </c>
    </row>
    <row r="404" spans="1:2" ht="13.5" customHeight="1" x14ac:dyDescent="0.2">
      <c r="B404" s="1" t="s">
        <v>322</v>
      </c>
    </row>
    <row r="406" spans="1:2" ht="13.5" customHeight="1" x14ac:dyDescent="0.2">
      <c r="A406" s="53" t="s">
        <v>324</v>
      </c>
      <c r="B406" s="1" t="s">
        <v>333</v>
      </c>
    </row>
    <row r="407" spans="1:2" ht="13.5" customHeight="1" x14ac:dyDescent="0.2">
      <c r="B407" s="1" t="s">
        <v>325</v>
      </c>
    </row>
    <row r="408" spans="1:2" ht="13.5" customHeight="1" x14ac:dyDescent="0.2">
      <c r="B408" s="1" t="s">
        <v>337</v>
      </c>
    </row>
    <row r="410" spans="1:2" ht="13.5" customHeight="1" x14ac:dyDescent="0.2">
      <c r="B410" s="1" t="s">
        <v>326</v>
      </c>
    </row>
    <row r="412" spans="1:2" ht="13.5" customHeight="1" x14ac:dyDescent="0.2">
      <c r="B412" s="1" t="s">
        <v>330</v>
      </c>
    </row>
    <row r="413" spans="1:2" ht="13.5" customHeight="1" x14ac:dyDescent="0.2">
      <c r="B413" s="1" t="s">
        <v>329</v>
      </c>
    </row>
    <row r="414" spans="1:2" ht="13.5" customHeight="1" x14ac:dyDescent="0.2">
      <c r="B414" s="1" t="s">
        <v>327</v>
      </c>
    </row>
    <row r="416" spans="1:2" ht="13.5" customHeight="1" x14ac:dyDescent="0.2">
      <c r="A416" s="53" t="s">
        <v>331</v>
      </c>
      <c r="B416" s="1" t="s">
        <v>336</v>
      </c>
    </row>
    <row r="417" spans="1:2" ht="13.5" customHeight="1" x14ac:dyDescent="0.2">
      <c r="B417" s="1" t="s">
        <v>334</v>
      </c>
    </row>
    <row r="418" spans="1:2" ht="13.5" customHeight="1" x14ac:dyDescent="0.2">
      <c r="B418" s="1" t="s">
        <v>335</v>
      </c>
    </row>
    <row r="420" spans="1:2" ht="13.5" customHeight="1" x14ac:dyDescent="0.2">
      <c r="A420" s="69" t="s">
        <v>338</v>
      </c>
    </row>
    <row r="421" spans="1:2" ht="13.5" customHeight="1" x14ac:dyDescent="0.2">
      <c r="A421" s="1" t="s">
        <v>339</v>
      </c>
      <c r="B421" s="1" t="s">
        <v>340</v>
      </c>
    </row>
    <row r="422" spans="1:2" ht="13.5" customHeight="1" x14ac:dyDescent="0.2">
      <c r="B422" s="1" t="s">
        <v>341</v>
      </c>
    </row>
    <row r="423" spans="1:2" ht="13.5" customHeight="1" x14ac:dyDescent="0.2">
      <c r="B423" s="1" t="s">
        <v>342</v>
      </c>
    </row>
    <row r="425" spans="1:2" ht="13.5" customHeight="1" x14ac:dyDescent="0.2">
      <c r="A425" s="53" t="s">
        <v>343</v>
      </c>
      <c r="B425" s="1" t="s">
        <v>344</v>
      </c>
    </row>
    <row r="427" spans="1:2" ht="13.5" customHeight="1" x14ac:dyDescent="0.2">
      <c r="A427" s="53" t="s">
        <v>345</v>
      </c>
      <c r="B427" s="1" t="s">
        <v>346</v>
      </c>
    </row>
    <row r="428" spans="1:2" ht="13.5" customHeight="1" x14ac:dyDescent="0.2">
      <c r="B428" s="1" t="s">
        <v>358</v>
      </c>
    </row>
    <row r="430" spans="1:2" ht="13.5" customHeight="1" x14ac:dyDescent="0.2">
      <c r="A430" s="53" t="s">
        <v>347</v>
      </c>
      <c r="B430" s="1" t="s">
        <v>348</v>
      </c>
    </row>
    <row r="431" spans="1:2" ht="13.5" customHeight="1" x14ac:dyDescent="0.2">
      <c r="A431" s="53"/>
    </row>
    <row r="432" spans="1:2" ht="13.5" customHeight="1" x14ac:dyDescent="0.2">
      <c r="A432" s="53" t="s">
        <v>349</v>
      </c>
      <c r="B432" s="1" t="s">
        <v>350</v>
      </c>
    </row>
    <row r="433" spans="1:2" ht="13.5" customHeight="1" x14ac:dyDescent="0.2">
      <c r="B433" s="1" t="s">
        <v>353</v>
      </c>
    </row>
    <row r="434" spans="1:2" ht="13.5" customHeight="1" x14ac:dyDescent="0.2">
      <c r="B434" s="1" t="s">
        <v>354</v>
      </c>
    </row>
    <row r="435" spans="1:2" ht="13.5" customHeight="1" x14ac:dyDescent="0.2">
      <c r="B435" s="1" t="s">
        <v>355</v>
      </c>
    </row>
    <row r="437" spans="1:2" ht="13.5" customHeight="1" x14ac:dyDescent="0.2">
      <c r="A437" s="53" t="s">
        <v>356</v>
      </c>
      <c r="B437" s="1" t="s">
        <v>357</v>
      </c>
    </row>
    <row r="438" spans="1:2" ht="13.5" customHeight="1" x14ac:dyDescent="0.2">
      <c r="A438" s="53"/>
    </row>
    <row r="439" spans="1:2" ht="13.5" customHeight="1" x14ac:dyDescent="0.2">
      <c r="A439" s="51" t="s">
        <v>360</v>
      </c>
      <c r="B439" s="1" t="s">
        <v>359</v>
      </c>
    </row>
    <row r="441" spans="1:2" ht="13.5" customHeight="1" x14ac:dyDescent="0.2">
      <c r="A441" s="50" t="s">
        <v>362</v>
      </c>
    </row>
    <row r="443" spans="1:2" ht="13.5" customHeight="1" x14ac:dyDescent="0.2">
      <c r="A443" s="53" t="s">
        <v>363</v>
      </c>
      <c r="B443" s="1" t="s">
        <v>364</v>
      </c>
    </row>
    <row r="444" spans="1:2" ht="13.5" customHeight="1" x14ac:dyDescent="0.2">
      <c r="B444" s="1" t="s">
        <v>367</v>
      </c>
    </row>
    <row r="445" spans="1:2" ht="13.5" customHeight="1" x14ac:dyDescent="0.2">
      <c r="B445" s="1" t="s">
        <v>368</v>
      </c>
    </row>
    <row r="447" spans="1:2" ht="13.5" customHeight="1" x14ac:dyDescent="0.2">
      <c r="A447" s="53" t="s">
        <v>369</v>
      </c>
      <c r="B447" s="1" t="s">
        <v>370</v>
      </c>
    </row>
    <row r="448" spans="1:2" ht="13.5" customHeight="1" x14ac:dyDescent="0.2">
      <c r="B448" s="1" t="s">
        <v>371</v>
      </c>
    </row>
    <row r="449" spans="1:2" ht="13.5" customHeight="1" x14ac:dyDescent="0.2">
      <c r="B449" s="1" t="s">
        <v>372</v>
      </c>
    </row>
    <row r="450" spans="1:2" ht="13.5" customHeight="1" x14ac:dyDescent="0.2">
      <c r="B450" s="1" t="s">
        <v>373</v>
      </c>
    </row>
    <row r="452" spans="1:2" ht="13.5" customHeight="1" x14ac:dyDescent="0.2">
      <c r="A452" s="51" t="s">
        <v>375</v>
      </c>
      <c r="B452" s="1" t="s">
        <v>376</v>
      </c>
    </row>
    <row r="453" spans="1:2" ht="13.5" customHeight="1" x14ac:dyDescent="0.2">
      <c r="B453" s="1" t="s">
        <v>379</v>
      </c>
    </row>
    <row r="455" spans="1:2" ht="13.5" customHeight="1" x14ac:dyDescent="0.2">
      <c r="A455" s="1" t="s">
        <v>380</v>
      </c>
      <c r="B455" s="1" t="s">
        <v>381</v>
      </c>
    </row>
    <row r="456" spans="1:2" ht="13.5" customHeight="1" x14ac:dyDescent="0.2">
      <c r="B456" s="1" t="s">
        <v>382</v>
      </c>
    </row>
    <row r="458" spans="1:2" ht="13.5" customHeight="1" x14ac:dyDescent="0.2">
      <c r="A458" s="1" t="s">
        <v>374</v>
      </c>
    </row>
    <row r="459" spans="1:2" ht="13.5" customHeight="1" x14ac:dyDescent="0.2">
      <c r="A459" s="1" t="s">
        <v>378</v>
      </c>
    </row>
    <row r="461" spans="1:2" ht="13.5" customHeight="1" x14ac:dyDescent="0.2">
      <c r="A461" s="50" t="s">
        <v>386</v>
      </c>
    </row>
    <row r="463" spans="1:2" ht="13.5" customHeight="1" x14ac:dyDescent="0.2">
      <c r="A463" s="53" t="s">
        <v>387</v>
      </c>
      <c r="B463" s="1" t="s">
        <v>388</v>
      </c>
    </row>
    <row r="464" spans="1:2" ht="13.5" customHeight="1" x14ac:dyDescent="0.2">
      <c r="A464" s="53"/>
    </row>
    <row r="465" spans="1:2" ht="13.5" customHeight="1" x14ac:dyDescent="0.2">
      <c r="A465" s="51" t="s">
        <v>389</v>
      </c>
      <c r="B465" s="1" t="s">
        <v>390</v>
      </c>
    </row>
    <row r="466" spans="1:2" ht="13.5" customHeight="1" x14ac:dyDescent="0.2">
      <c r="B466" s="1" t="s">
        <v>391</v>
      </c>
    </row>
    <row r="468" spans="1:2" ht="13.5" customHeight="1" x14ac:dyDescent="0.2">
      <c r="A468" s="53" t="s">
        <v>392</v>
      </c>
      <c r="B468" s="1" t="s">
        <v>393</v>
      </c>
    </row>
    <row r="469" spans="1:2" ht="13.5" customHeight="1" x14ac:dyDescent="0.2">
      <c r="B469" s="1" t="s">
        <v>394</v>
      </c>
    </row>
    <row r="470" spans="1:2" ht="13.5" customHeight="1" x14ac:dyDescent="0.2">
      <c r="B470" s="1" t="s">
        <v>395</v>
      </c>
    </row>
    <row r="472" spans="1:2" ht="13.5" customHeight="1" x14ac:dyDescent="0.2">
      <c r="A472" s="1" t="s">
        <v>396</v>
      </c>
    </row>
    <row r="474" spans="1:2" ht="13.5" customHeight="1" x14ac:dyDescent="0.2">
      <c r="A474" s="50" t="s">
        <v>400</v>
      </c>
    </row>
    <row r="476" spans="1:2" ht="13.5" customHeight="1" x14ac:dyDescent="0.2">
      <c r="A476" s="53" t="s">
        <v>403</v>
      </c>
      <c r="B476" s="1" t="s">
        <v>404</v>
      </c>
    </row>
    <row r="477" spans="1:2" ht="13.5" customHeight="1" x14ac:dyDescent="0.2">
      <c r="B477" s="1" t="s">
        <v>405</v>
      </c>
    </row>
    <row r="479" spans="1:2" ht="13.5" customHeight="1" x14ac:dyDescent="0.2">
      <c r="A479" s="53" t="s">
        <v>415</v>
      </c>
      <c r="B479" s="1" t="s">
        <v>416</v>
      </c>
    </row>
    <row r="480" spans="1:2" ht="13.5" customHeight="1" x14ac:dyDescent="0.2">
      <c r="B480" s="1" t="s">
        <v>417</v>
      </c>
    </row>
    <row r="481" spans="1:2" ht="13.5" customHeight="1" x14ac:dyDescent="0.2">
      <c r="B481" s="1" t="s">
        <v>418</v>
      </c>
    </row>
    <row r="482" spans="1:2" ht="13.5" customHeight="1" x14ac:dyDescent="0.2">
      <c r="B482" s="1" t="s">
        <v>420</v>
      </c>
    </row>
    <row r="483" spans="1:2" ht="13.5" customHeight="1" x14ac:dyDescent="0.2">
      <c r="B483" s="1" t="s">
        <v>422</v>
      </c>
    </row>
    <row r="484" spans="1:2" ht="13.5" customHeight="1" x14ac:dyDescent="0.2">
      <c r="B484" s="1" t="s">
        <v>423</v>
      </c>
    </row>
    <row r="486" spans="1:2" ht="13.5" customHeight="1" x14ac:dyDescent="0.2">
      <c r="A486" s="53" t="s">
        <v>424</v>
      </c>
      <c r="B486" s="1" t="s">
        <v>425</v>
      </c>
    </row>
    <row r="487" spans="1:2" ht="13.5" customHeight="1" x14ac:dyDescent="0.2">
      <c r="B487" s="1" t="s">
        <v>426</v>
      </c>
    </row>
    <row r="489" spans="1:2" ht="13.5" customHeight="1" x14ac:dyDescent="0.2">
      <c r="A489" s="53" t="s">
        <v>428</v>
      </c>
      <c r="B489" s="1" t="s">
        <v>429</v>
      </c>
    </row>
    <row r="490" spans="1:2" ht="13.5" customHeight="1" x14ac:dyDescent="0.2">
      <c r="A490" s="53"/>
      <c r="B490" s="1" t="s">
        <v>430</v>
      </c>
    </row>
    <row r="491" spans="1:2" ht="13.5" customHeight="1" x14ac:dyDescent="0.2">
      <c r="A491" s="53"/>
      <c r="B491" s="1" t="s">
        <v>431</v>
      </c>
    </row>
    <row r="492" spans="1:2" ht="13.5" customHeight="1" x14ac:dyDescent="0.2">
      <c r="A492" s="53"/>
    </row>
    <row r="493" spans="1:2" ht="13.5" customHeight="1" x14ac:dyDescent="0.2">
      <c r="A493" s="53" t="s">
        <v>432</v>
      </c>
      <c r="B493" s="1" t="s">
        <v>437</v>
      </c>
    </row>
    <row r="494" spans="1:2" ht="13.5" customHeight="1" x14ac:dyDescent="0.2">
      <c r="A494" s="53"/>
      <c r="B494" s="1" t="s">
        <v>436</v>
      </c>
    </row>
    <row r="495" spans="1:2" ht="13.5" customHeight="1" x14ac:dyDescent="0.2">
      <c r="A495" s="53"/>
      <c r="B495" s="1" t="s">
        <v>433</v>
      </c>
    </row>
    <row r="496" spans="1:2" ht="13.5" customHeight="1" x14ac:dyDescent="0.2">
      <c r="B496" s="1" t="s">
        <v>438</v>
      </c>
    </row>
    <row r="497" spans="1:2" ht="13.5" customHeight="1" x14ac:dyDescent="0.2">
      <c r="B497" s="1" t="s">
        <v>434</v>
      </c>
    </row>
    <row r="499" spans="1:2" ht="13.5" customHeight="1" x14ac:dyDescent="0.2">
      <c r="A499" s="53" t="s">
        <v>439</v>
      </c>
      <c r="B499" s="1" t="s">
        <v>440</v>
      </c>
    </row>
    <row r="500" spans="1:2" ht="13.5" customHeight="1" x14ac:dyDescent="0.2">
      <c r="B500" s="1" t="s">
        <v>442</v>
      </c>
    </row>
    <row r="501" spans="1:2" ht="13.5" customHeight="1" x14ac:dyDescent="0.2">
      <c r="B501" s="1" t="s">
        <v>441</v>
      </c>
    </row>
    <row r="503" spans="1:2" ht="13.5" customHeight="1" x14ac:dyDescent="0.2">
      <c r="A503" s="53" t="s">
        <v>443</v>
      </c>
      <c r="B503" s="1" t="s">
        <v>444</v>
      </c>
    </row>
    <row r="505" spans="1:2" ht="13.5" customHeight="1" x14ac:dyDescent="0.2">
      <c r="A505" s="50" t="s">
        <v>446</v>
      </c>
    </row>
    <row r="506" spans="1:2" ht="13.5" customHeight="1" x14ac:dyDescent="0.2">
      <c r="A506" s="1" t="s">
        <v>447</v>
      </c>
    </row>
    <row r="508" spans="1:2" ht="13.5" customHeight="1" x14ac:dyDescent="0.2">
      <c r="B508" s="1" t="s">
        <v>448</v>
      </c>
    </row>
    <row r="509" spans="1:2" ht="13.5" customHeight="1" x14ac:dyDescent="0.2">
      <c r="B509" s="1" t="s">
        <v>449</v>
      </c>
    </row>
    <row r="510" spans="1:2" ht="13.5" customHeight="1" x14ac:dyDescent="0.2">
      <c r="B510" s="1" t="s">
        <v>450</v>
      </c>
    </row>
    <row r="512" spans="1:2" ht="13.5" customHeight="1" x14ac:dyDescent="0.2">
      <c r="B512" s="1" t="s">
        <v>451</v>
      </c>
    </row>
    <row r="515" spans="1:2" ht="13.5" customHeight="1" x14ac:dyDescent="0.2">
      <c r="A515" s="50" t="s">
        <v>452</v>
      </c>
      <c r="B515" s="1" t="s">
        <v>467</v>
      </c>
    </row>
    <row r="517" spans="1:2" ht="13.5" customHeight="1" x14ac:dyDescent="0.2">
      <c r="A517" s="53" t="s">
        <v>453</v>
      </c>
      <c r="B517" s="1" t="s">
        <v>454</v>
      </c>
    </row>
    <row r="518" spans="1:2" ht="13.5" customHeight="1" x14ac:dyDescent="0.2">
      <c r="B518" s="1" t="s">
        <v>455</v>
      </c>
    </row>
    <row r="520" spans="1:2" ht="13.5" customHeight="1" x14ac:dyDescent="0.2">
      <c r="A520" s="53" t="s">
        <v>456</v>
      </c>
      <c r="B520" s="1" t="s">
        <v>457</v>
      </c>
    </row>
    <row r="521" spans="1:2" ht="13.5" customHeight="1" x14ac:dyDescent="0.2">
      <c r="B521" s="1" t="s">
        <v>458</v>
      </c>
    </row>
    <row r="522" spans="1:2" ht="13.5" customHeight="1" x14ac:dyDescent="0.2">
      <c r="B522" s="1" t="s">
        <v>465</v>
      </c>
    </row>
    <row r="524" spans="1:2" ht="13.5" customHeight="1" x14ac:dyDescent="0.2">
      <c r="A524" s="53" t="s">
        <v>459</v>
      </c>
      <c r="B524" s="1" t="s">
        <v>468</v>
      </c>
    </row>
    <row r="525" spans="1:2" ht="13.5" customHeight="1" x14ac:dyDescent="0.2">
      <c r="B525" s="1" t="s">
        <v>460</v>
      </c>
    </row>
    <row r="527" spans="1:2" ht="13.5" customHeight="1" x14ac:dyDescent="0.2">
      <c r="A527" s="53" t="s">
        <v>461</v>
      </c>
      <c r="B527" s="1" t="s">
        <v>466</v>
      </c>
    </row>
    <row r="528" spans="1:2" ht="13.5" customHeight="1" x14ac:dyDescent="0.2">
      <c r="B528" s="1" t="s">
        <v>464</v>
      </c>
    </row>
    <row r="529" spans="1:2" ht="13.5" customHeight="1" x14ac:dyDescent="0.2">
      <c r="B529" s="1" t="s">
        <v>463</v>
      </c>
    </row>
    <row r="530" spans="1:2" ht="13.5" customHeight="1" x14ac:dyDescent="0.2">
      <c r="B530" s="1" t="s">
        <v>470</v>
      </c>
    </row>
    <row r="531" spans="1:2" ht="13.5" customHeight="1" x14ac:dyDescent="0.2">
      <c r="B531" s="1" t="s">
        <v>462</v>
      </c>
    </row>
    <row r="533" spans="1:2" ht="13.5" customHeight="1" x14ac:dyDescent="0.2">
      <c r="B533" s="1" t="s">
        <v>469</v>
      </c>
    </row>
    <row r="535" spans="1:2" ht="13.5" customHeight="1" x14ac:dyDescent="0.2">
      <c r="A535" s="50" t="s">
        <v>471</v>
      </c>
    </row>
    <row r="537" spans="1:2" ht="13.5" customHeight="1" x14ac:dyDescent="0.2">
      <c r="A537" s="53" t="s">
        <v>474</v>
      </c>
      <c r="B537" s="1" t="s">
        <v>475</v>
      </c>
    </row>
    <row r="538" spans="1:2" ht="13.5" customHeight="1" x14ac:dyDescent="0.2">
      <c r="A538" s="53"/>
      <c r="B538" s="1" t="s">
        <v>476</v>
      </c>
    </row>
    <row r="540" spans="1:2" ht="13.5" customHeight="1" x14ac:dyDescent="0.2">
      <c r="A540" s="1" t="s">
        <v>473</v>
      </c>
    </row>
    <row r="541" spans="1:2" ht="13.5" customHeight="1" x14ac:dyDescent="0.2">
      <c r="A541" s="1" t="s">
        <v>480</v>
      </c>
      <c r="B541" s="1" t="s">
        <v>477</v>
      </c>
    </row>
    <row r="542" spans="1:2" ht="13.5" customHeight="1" x14ac:dyDescent="0.2">
      <c r="A542" s="1" t="s">
        <v>479</v>
      </c>
      <c r="B542" s="1" t="s">
        <v>481</v>
      </c>
    </row>
    <row r="543" spans="1:2" ht="13.5" customHeight="1" x14ac:dyDescent="0.2">
      <c r="A543" s="1" t="s">
        <v>482</v>
      </c>
      <c r="B543" s="1" t="s">
        <v>483</v>
      </c>
    </row>
    <row r="544" spans="1:2" ht="13.5" customHeight="1" x14ac:dyDescent="0.2">
      <c r="B544" s="1" t="s">
        <v>485</v>
      </c>
    </row>
    <row r="546" spans="1:2" ht="13.5" customHeight="1" x14ac:dyDescent="0.2">
      <c r="A546" s="1" t="s">
        <v>478</v>
      </c>
    </row>
    <row r="547" spans="1:2" ht="13.5" customHeight="1" x14ac:dyDescent="0.2">
      <c r="A547" s="1" t="s">
        <v>484</v>
      </c>
    </row>
    <row r="548" spans="1:2" ht="13.5" customHeight="1" x14ac:dyDescent="0.2">
      <c r="A548" s="1" t="s">
        <v>486</v>
      </c>
    </row>
    <row r="550" spans="1:2" ht="13.5" customHeight="1" x14ac:dyDescent="0.2">
      <c r="A550" s="50" t="s">
        <v>489</v>
      </c>
    </row>
    <row r="551" spans="1:2" ht="13.5" customHeight="1" x14ac:dyDescent="0.2">
      <c r="A551" s="1" t="s">
        <v>490</v>
      </c>
    </row>
    <row r="553" spans="1:2" ht="13.5" customHeight="1" x14ac:dyDescent="0.2">
      <c r="A553" s="1" t="s">
        <v>500</v>
      </c>
    </row>
    <row r="555" spans="1:2" ht="13.5" customHeight="1" x14ac:dyDescent="0.2">
      <c r="A555" s="1" t="s">
        <v>492</v>
      </c>
      <c r="B555" s="1" t="s">
        <v>496</v>
      </c>
    </row>
    <row r="557" spans="1:2" ht="13.5" customHeight="1" x14ac:dyDescent="0.2">
      <c r="A557" s="1" t="s">
        <v>493</v>
      </c>
      <c r="B557" s="1" t="s">
        <v>497</v>
      </c>
    </row>
    <row r="559" spans="1:2" ht="13.5" customHeight="1" x14ac:dyDescent="0.2">
      <c r="A559" s="1" t="s">
        <v>495</v>
      </c>
      <c r="B559" s="1" t="s">
        <v>498</v>
      </c>
    </row>
    <row r="561" spans="1:2" ht="13.5" customHeight="1" x14ac:dyDescent="0.2">
      <c r="A561" s="1" t="s">
        <v>494</v>
      </c>
      <c r="B561" s="1" t="s">
        <v>491</v>
      </c>
    </row>
    <row r="562" spans="1:2" ht="13.5" customHeight="1" x14ac:dyDescent="0.2">
      <c r="B562" s="1" t="s">
        <v>499</v>
      </c>
    </row>
    <row r="564" spans="1:2" ht="13.5" customHeight="1" x14ac:dyDescent="0.2">
      <c r="A564" s="1" t="s">
        <v>501</v>
      </c>
      <c r="B564" s="1" t="s">
        <v>502</v>
      </c>
    </row>
    <row r="566" spans="1:2" ht="13.5" customHeight="1" x14ac:dyDescent="0.2">
      <c r="A566" s="1" t="s">
        <v>504</v>
      </c>
      <c r="B566" s="1" t="s">
        <v>503</v>
      </c>
    </row>
    <row r="567" spans="1:2" ht="13.5" customHeight="1" x14ac:dyDescent="0.2">
      <c r="B567" s="1" t="s">
        <v>505</v>
      </c>
    </row>
    <row r="569" spans="1:2" ht="13.5" customHeight="1" x14ac:dyDescent="0.2">
      <c r="A569" s="50" t="s">
        <v>506</v>
      </c>
    </row>
    <row r="571" spans="1:2" ht="13.5" customHeight="1" x14ac:dyDescent="0.2">
      <c r="A571" s="1" t="s">
        <v>508</v>
      </c>
    </row>
    <row r="573" spans="1:2" ht="13.5" customHeight="1" x14ac:dyDescent="0.2">
      <c r="A573" s="1" t="s">
        <v>520</v>
      </c>
      <c r="B573" s="1" t="s">
        <v>512</v>
      </c>
    </row>
    <row r="574" spans="1:2" ht="13.5" customHeight="1" x14ac:dyDescent="0.2">
      <c r="B574" s="1" t="s">
        <v>513</v>
      </c>
    </row>
    <row r="576" spans="1:2" ht="13.5" customHeight="1" x14ac:dyDescent="0.2">
      <c r="A576" s="1" t="s">
        <v>492</v>
      </c>
      <c r="B576" s="1" t="s">
        <v>516</v>
      </c>
    </row>
    <row r="577" spans="1:2" ht="13.5" customHeight="1" x14ac:dyDescent="0.2">
      <c r="B577" s="1" t="s">
        <v>517</v>
      </c>
    </row>
    <row r="579" spans="1:2" ht="13.5" customHeight="1" x14ac:dyDescent="0.2">
      <c r="A579" s="1" t="s">
        <v>493</v>
      </c>
      <c r="B579" s="1" t="s">
        <v>519</v>
      </c>
    </row>
    <row r="580" spans="1:2" ht="13.5" customHeight="1" x14ac:dyDescent="0.2">
      <c r="B580" s="1" t="s">
        <v>518</v>
      </c>
    </row>
    <row r="582" spans="1:2" ht="13.5" customHeight="1" x14ac:dyDescent="0.2">
      <c r="A582" s="1" t="s">
        <v>515</v>
      </c>
      <c r="B582" s="1" t="s">
        <v>514</v>
      </c>
    </row>
    <row r="585" spans="1:2" ht="13.5" customHeight="1" x14ac:dyDescent="0.2">
      <c r="A585" s="50" t="s">
        <v>521</v>
      </c>
    </row>
    <row r="586" spans="1:2" ht="13.5" customHeight="1" x14ac:dyDescent="0.2">
      <c r="A586" s="50"/>
    </row>
    <row r="587" spans="1:2" ht="13.5" customHeight="1" x14ac:dyDescent="0.2">
      <c r="A587" s="50" t="s">
        <v>573</v>
      </c>
    </row>
    <row r="588" spans="1:2" ht="13.5" customHeight="1" x14ac:dyDescent="0.2">
      <c r="A588" s="1" t="s">
        <v>581</v>
      </c>
    </row>
    <row r="589" spans="1:2" ht="13.5" customHeight="1" x14ac:dyDescent="0.2">
      <c r="A589" s="1" t="s">
        <v>582</v>
      </c>
    </row>
    <row r="590" spans="1:2" ht="13.5" customHeight="1" x14ac:dyDescent="0.2">
      <c r="A590" s="1" t="s">
        <v>583</v>
      </c>
    </row>
    <row r="591" spans="1:2" ht="13.5" customHeight="1" x14ac:dyDescent="0.2">
      <c r="A591" s="1" t="s">
        <v>584</v>
      </c>
    </row>
    <row r="592" spans="1:2" ht="13.5" customHeight="1" x14ac:dyDescent="0.2">
      <c r="A592" s="1" t="s">
        <v>586</v>
      </c>
    </row>
    <row r="593" spans="1:2" ht="13.5" customHeight="1" x14ac:dyDescent="0.2">
      <c r="A593" s="1" t="s">
        <v>587</v>
      </c>
    </row>
    <row r="595" spans="1:2" ht="13.5" customHeight="1" x14ac:dyDescent="0.2">
      <c r="A595" s="1" t="s">
        <v>588</v>
      </c>
    </row>
    <row r="596" spans="1:2" ht="13.5" customHeight="1" x14ac:dyDescent="0.2">
      <c r="B596" s="1" t="s">
        <v>589</v>
      </c>
    </row>
    <row r="597" spans="1:2" ht="13.5" customHeight="1" x14ac:dyDescent="0.2">
      <c r="B597" s="1" t="s">
        <v>590</v>
      </c>
    </row>
    <row r="598" spans="1:2" ht="13.5" customHeight="1" x14ac:dyDescent="0.2">
      <c r="B598" s="1" t="s">
        <v>591</v>
      </c>
    </row>
    <row r="599" spans="1:2" ht="13.5" customHeight="1" x14ac:dyDescent="0.2">
      <c r="A599" s="50"/>
      <c r="B599" s="1" t="s">
        <v>604</v>
      </c>
    </row>
    <row r="601" spans="1:2" ht="13.5" customHeight="1" x14ac:dyDescent="0.2">
      <c r="A601" s="53" t="s">
        <v>522</v>
      </c>
      <c r="B601" s="1" t="s">
        <v>454</v>
      </c>
    </row>
    <row r="602" spans="1:2" ht="13.5" customHeight="1" x14ac:dyDescent="0.2">
      <c r="B602" s="1" t="s">
        <v>455</v>
      </c>
    </row>
    <row r="604" spans="1:2" ht="13.5" customHeight="1" x14ac:dyDescent="0.2">
      <c r="A604" s="1" t="s">
        <v>549</v>
      </c>
    </row>
    <row r="606" spans="1:2" ht="13.5" customHeight="1" x14ac:dyDescent="0.2">
      <c r="A606" s="1" t="s">
        <v>550</v>
      </c>
    </row>
    <row r="608" spans="1:2" ht="13.5" customHeight="1" x14ac:dyDescent="0.2">
      <c r="A608" s="1" t="s">
        <v>492</v>
      </c>
    </row>
    <row r="609" spans="1:2" ht="13.5" customHeight="1" x14ac:dyDescent="0.2">
      <c r="A609" s="1" t="s">
        <v>1</v>
      </c>
      <c r="B609" s="53" t="s">
        <v>526</v>
      </c>
    </row>
    <row r="610" spans="1:2" ht="13.5" customHeight="1" x14ac:dyDescent="0.2">
      <c r="B610" s="1" t="s">
        <v>551</v>
      </c>
    </row>
    <row r="611" spans="1:2" ht="13.5" customHeight="1" x14ac:dyDescent="0.2">
      <c r="B611" s="1" t="s">
        <v>524</v>
      </c>
    </row>
    <row r="612" spans="1:2" ht="13.5" customHeight="1" x14ac:dyDescent="0.2">
      <c r="B612" s="53" t="s">
        <v>564</v>
      </c>
    </row>
    <row r="613" spans="1:2" ht="13.5" customHeight="1" x14ac:dyDescent="0.2">
      <c r="B613" s="53" t="s">
        <v>597</v>
      </c>
    </row>
    <row r="614" spans="1:2" ht="13.5" customHeight="1" x14ac:dyDescent="0.2">
      <c r="B614" s="53" t="s">
        <v>598</v>
      </c>
    </row>
    <row r="615" spans="1:2" ht="13.5" customHeight="1" x14ac:dyDescent="0.2">
      <c r="B615" s="1" t="s">
        <v>525</v>
      </c>
    </row>
    <row r="616" spans="1:2" ht="13.5" customHeight="1" x14ac:dyDescent="0.2">
      <c r="B616" s="1" t="s">
        <v>596</v>
      </c>
    </row>
    <row r="617" spans="1:2" ht="13.5" customHeight="1" x14ac:dyDescent="0.2">
      <c r="B617" s="1" t="s">
        <v>554</v>
      </c>
    </row>
    <row r="618" spans="1:2" ht="13.5" customHeight="1" x14ac:dyDescent="0.2">
      <c r="B618" s="1" t="s">
        <v>534</v>
      </c>
    </row>
    <row r="619" spans="1:2" ht="13.5" customHeight="1" x14ac:dyDescent="0.2">
      <c r="B619" s="1" t="s">
        <v>537</v>
      </c>
    </row>
    <row r="620" spans="1:2" ht="13.5" customHeight="1" x14ac:dyDescent="0.2">
      <c r="B620" s="1" t="s">
        <v>574</v>
      </c>
    </row>
    <row r="622" spans="1:2" ht="13.5" customHeight="1" x14ac:dyDescent="0.2">
      <c r="A622" s="1" t="s">
        <v>527</v>
      </c>
      <c r="B622" s="1" t="s">
        <v>538</v>
      </c>
    </row>
    <row r="623" spans="1:2" ht="13.5" customHeight="1" x14ac:dyDescent="0.2">
      <c r="B623" s="1" t="s">
        <v>528</v>
      </c>
    </row>
    <row r="624" spans="1:2" ht="13.5" customHeight="1" x14ac:dyDescent="0.2">
      <c r="B624" s="1" t="s">
        <v>561</v>
      </c>
    </row>
    <row r="625" spans="2:9" ht="13.5" customHeight="1" x14ac:dyDescent="0.2">
      <c r="B625" s="1" t="s">
        <v>552</v>
      </c>
    </row>
    <row r="626" spans="2:9" ht="13.5" customHeight="1" x14ac:dyDescent="0.2">
      <c r="B626" s="1" t="s">
        <v>539</v>
      </c>
    </row>
    <row r="627" spans="2:9" ht="13.5" customHeight="1" x14ac:dyDescent="0.2">
      <c r="B627" s="1" t="s">
        <v>529</v>
      </c>
    </row>
    <row r="628" spans="2:9" ht="13.5" customHeight="1" x14ac:dyDescent="0.2">
      <c r="B628" s="1" t="s">
        <v>562</v>
      </c>
    </row>
    <row r="629" spans="2:9" ht="13.5" customHeight="1" x14ac:dyDescent="0.2">
      <c r="B629" s="1" t="s">
        <v>560</v>
      </c>
    </row>
    <row r="630" spans="2:9" ht="13.5" customHeight="1" x14ac:dyDescent="0.2">
      <c r="B630" s="1" t="s">
        <v>565</v>
      </c>
    </row>
    <row r="631" spans="2:9" ht="13.5" customHeight="1" x14ac:dyDescent="0.2">
      <c r="B631" s="1" t="s">
        <v>556</v>
      </c>
    </row>
    <row r="632" spans="2:9" ht="13.5" customHeight="1" x14ac:dyDescent="0.2">
      <c r="B632" s="1" t="s">
        <v>536</v>
      </c>
    </row>
    <row r="634" spans="2:9" ht="13.5" customHeight="1" x14ac:dyDescent="0.2">
      <c r="B634" s="1" t="s">
        <v>558</v>
      </c>
      <c r="C634" s="1">
        <v>2017</v>
      </c>
      <c r="D634" s="1">
        <f>+C634+1</f>
        <v>2018</v>
      </c>
      <c r="E634" s="1">
        <f t="shared" ref="E634:I634" si="0">+D634+1</f>
        <v>2019</v>
      </c>
      <c r="F634" s="1">
        <f t="shared" si="0"/>
        <v>2020</v>
      </c>
      <c r="G634" s="1">
        <f t="shared" si="0"/>
        <v>2021</v>
      </c>
      <c r="H634" s="1">
        <f t="shared" si="0"/>
        <v>2022</v>
      </c>
      <c r="I634" s="1">
        <f t="shared" si="0"/>
        <v>2023</v>
      </c>
    </row>
    <row r="635" spans="2:9" ht="13.5" customHeight="1" x14ac:dyDescent="0.2">
      <c r="B635" s="84">
        <v>42430</v>
      </c>
      <c r="C635" s="3">
        <v>0.03</v>
      </c>
      <c r="D635" s="3">
        <v>0.02</v>
      </c>
      <c r="E635" s="3">
        <v>0.02</v>
      </c>
      <c r="F635" s="3">
        <v>0.02</v>
      </c>
      <c r="G635" s="2">
        <v>1.4999999999999999E-2</v>
      </c>
      <c r="H635" s="2">
        <v>1.4999999999999999E-2</v>
      </c>
      <c r="I635" s="3">
        <v>0.01</v>
      </c>
    </row>
    <row r="636" spans="2:9" ht="13.5" customHeight="1" x14ac:dyDescent="0.2">
      <c r="B636" s="84">
        <v>42887</v>
      </c>
      <c r="C636" s="3">
        <v>0.04</v>
      </c>
      <c r="D636" s="2">
        <v>3.5000000000000003E-2</v>
      </c>
      <c r="E636" s="3">
        <v>0.02</v>
      </c>
      <c r="F636" s="3">
        <v>0.02</v>
      </c>
      <c r="G636" s="3">
        <v>0.01</v>
      </c>
      <c r="H636" s="3">
        <v>0.01</v>
      </c>
      <c r="I636" s="3">
        <v>0.01</v>
      </c>
    </row>
    <row r="637" spans="2:9" ht="13.5" customHeight="1" x14ac:dyDescent="0.2">
      <c r="B637" s="84">
        <v>43101</v>
      </c>
      <c r="C637" s="1" t="s">
        <v>557</v>
      </c>
      <c r="D637" s="3">
        <v>0.03</v>
      </c>
      <c r="E637" s="3">
        <v>0.03</v>
      </c>
      <c r="F637" s="3">
        <v>0.02</v>
      </c>
      <c r="G637" s="3">
        <v>0.01</v>
      </c>
      <c r="H637" s="3">
        <v>0.01</v>
      </c>
      <c r="I637" s="3">
        <v>0.01</v>
      </c>
    </row>
    <row r="638" spans="2:9" ht="13.5" customHeight="1" x14ac:dyDescent="0.2">
      <c r="B638" s="84">
        <v>43191</v>
      </c>
      <c r="D638" s="3">
        <v>0.02</v>
      </c>
      <c r="E638" s="3">
        <v>0.02</v>
      </c>
      <c r="F638" s="2">
        <v>1.4999999999999999E-2</v>
      </c>
      <c r="G638" s="2">
        <v>1.4999999999999999E-2</v>
      </c>
      <c r="H638" s="2">
        <v>1.4999999999999999E-2</v>
      </c>
      <c r="I638" s="2">
        <v>1.4999999999999999E-2</v>
      </c>
    </row>
    <row r="640" spans="2:9" ht="13.5" customHeight="1" x14ac:dyDescent="0.2">
      <c r="B640" s="1" t="s">
        <v>558</v>
      </c>
      <c r="C640" s="1">
        <v>2017</v>
      </c>
    </row>
    <row r="641" spans="1:7" ht="13.5" customHeight="1" x14ac:dyDescent="0.2">
      <c r="B641" s="84">
        <v>42887</v>
      </c>
      <c r="C641" s="85">
        <v>514</v>
      </c>
    </row>
    <row r="642" spans="1:7" ht="13.5" customHeight="1" x14ac:dyDescent="0.2">
      <c r="B642" s="84">
        <v>43101</v>
      </c>
      <c r="C642" s="1">
        <v>505</v>
      </c>
    </row>
    <row r="643" spans="1:7" ht="13.5" customHeight="1" x14ac:dyDescent="0.2">
      <c r="B643" s="86" t="s">
        <v>377</v>
      </c>
      <c r="C643" s="1">
        <v>494</v>
      </c>
    </row>
    <row r="644" spans="1:7" ht="13.5" customHeight="1" x14ac:dyDescent="0.2">
      <c r="B644" s="1" t="s">
        <v>575</v>
      </c>
    </row>
    <row r="646" spans="1:7" ht="13.5" customHeight="1" x14ac:dyDescent="0.2">
      <c r="D646" s="91"/>
      <c r="E646" s="91"/>
      <c r="F646" s="91"/>
      <c r="G646" s="91"/>
    </row>
    <row r="648" spans="1:7" ht="13.5" customHeight="1" x14ac:dyDescent="0.2">
      <c r="A648" s="1" t="s">
        <v>531</v>
      </c>
      <c r="B648" s="1" t="s">
        <v>585</v>
      </c>
    </row>
    <row r="649" spans="1:7" ht="13.5" customHeight="1" x14ac:dyDescent="0.2">
      <c r="B649" s="1" t="s">
        <v>530</v>
      </c>
    </row>
    <row r="650" spans="1:7" ht="13.5" customHeight="1" x14ac:dyDescent="0.2">
      <c r="B650" s="1" t="s">
        <v>566</v>
      </c>
    </row>
    <row r="651" spans="1:7" ht="13.5" customHeight="1" x14ac:dyDescent="0.2">
      <c r="B651" s="1" t="s">
        <v>553</v>
      </c>
    </row>
    <row r="652" spans="1:7" ht="13.5" customHeight="1" x14ac:dyDescent="0.2">
      <c r="B652" s="1" t="s">
        <v>563</v>
      </c>
    </row>
    <row r="653" spans="1:7" ht="13.5" customHeight="1" x14ac:dyDescent="0.2">
      <c r="B653" s="1" t="s">
        <v>532</v>
      </c>
    </row>
    <row r="654" spans="1:7" ht="13.5" customHeight="1" x14ac:dyDescent="0.2">
      <c r="B654" s="1" t="s">
        <v>555</v>
      </c>
    </row>
    <row r="655" spans="1:7" ht="13.5" customHeight="1" x14ac:dyDescent="0.2">
      <c r="B655" s="1" t="s">
        <v>533</v>
      </c>
    </row>
    <row r="656" spans="1:7" ht="13.5" customHeight="1" x14ac:dyDescent="0.2">
      <c r="B656" s="1" t="s">
        <v>535</v>
      </c>
    </row>
    <row r="658" spans="1:9" ht="13.5" customHeight="1" x14ac:dyDescent="0.2">
      <c r="B658" s="1" t="s">
        <v>559</v>
      </c>
      <c r="C658" s="1">
        <v>2017</v>
      </c>
      <c r="D658" s="1">
        <f>+C658+1</f>
        <v>2018</v>
      </c>
      <c r="E658" s="1">
        <f t="shared" ref="E658:I658" si="1">+D658+1</f>
        <v>2019</v>
      </c>
      <c r="F658" s="1">
        <f t="shared" si="1"/>
        <v>2020</v>
      </c>
      <c r="G658" s="1">
        <f t="shared" si="1"/>
        <v>2021</v>
      </c>
      <c r="H658" s="1">
        <f t="shared" si="1"/>
        <v>2022</v>
      </c>
      <c r="I658" s="1">
        <f t="shared" si="1"/>
        <v>2023</v>
      </c>
    </row>
    <row r="659" spans="1:9" ht="13.5" customHeight="1" x14ac:dyDescent="0.2">
      <c r="B659" s="84">
        <v>42430</v>
      </c>
      <c r="C659" s="3">
        <v>0.02</v>
      </c>
      <c r="D659" s="2">
        <v>0.01</v>
      </c>
      <c r="E659" s="3">
        <v>0.01</v>
      </c>
      <c r="F659" s="3">
        <v>0.01</v>
      </c>
      <c r="G659" s="3">
        <v>0.01</v>
      </c>
      <c r="H659" s="3">
        <v>0.01</v>
      </c>
      <c r="I659" s="2">
        <v>5.0000000000000001E-3</v>
      </c>
    </row>
    <row r="660" spans="1:9" ht="13.5" customHeight="1" x14ac:dyDescent="0.2">
      <c r="B660" s="84">
        <v>42887</v>
      </c>
      <c r="C660" s="3">
        <v>0.01</v>
      </c>
      <c r="D660" s="3">
        <v>0.01</v>
      </c>
      <c r="E660" s="3">
        <v>0.01</v>
      </c>
      <c r="F660" s="3">
        <v>0.01</v>
      </c>
      <c r="G660" s="3">
        <v>0.01</v>
      </c>
      <c r="H660" s="3">
        <v>0.01</v>
      </c>
      <c r="I660" s="3">
        <v>0.01</v>
      </c>
    </row>
    <row r="661" spans="1:9" ht="13.5" customHeight="1" x14ac:dyDescent="0.2">
      <c r="B661" s="84">
        <v>43101</v>
      </c>
      <c r="C661" s="1" t="s">
        <v>557</v>
      </c>
      <c r="D661" s="3">
        <v>0.01</v>
      </c>
      <c r="E661" s="3">
        <v>0.01</v>
      </c>
      <c r="F661" s="3">
        <v>0.01</v>
      </c>
      <c r="G661" s="3">
        <v>0.01</v>
      </c>
      <c r="H661" s="3">
        <v>0.01</v>
      </c>
      <c r="I661" s="3">
        <v>0.01</v>
      </c>
    </row>
    <row r="662" spans="1:9" ht="13.5" customHeight="1" x14ac:dyDescent="0.2">
      <c r="B662" s="84">
        <v>43208</v>
      </c>
      <c r="D662" s="3">
        <v>0.01</v>
      </c>
      <c r="E662" s="3">
        <v>0.01</v>
      </c>
      <c r="F662" s="3">
        <v>0.01</v>
      </c>
      <c r="G662" s="3">
        <v>0.01</v>
      </c>
      <c r="H662" s="3">
        <v>0.01</v>
      </c>
      <c r="I662" s="3">
        <v>0.01</v>
      </c>
    </row>
    <row r="663" spans="1:9" ht="13.5" customHeight="1" x14ac:dyDescent="0.2">
      <c r="B663" s="84"/>
      <c r="D663" s="3"/>
      <c r="E663" s="3"/>
      <c r="F663" s="3"/>
      <c r="G663" s="3"/>
      <c r="H663" s="3"/>
      <c r="I663" s="3"/>
    </row>
    <row r="664" spans="1:9" ht="13.5" customHeight="1" x14ac:dyDescent="0.2">
      <c r="B664" s="1" t="s">
        <v>558</v>
      </c>
      <c r="C664" s="1">
        <v>2017</v>
      </c>
      <c r="D664" s="3"/>
      <c r="E664" s="3"/>
      <c r="F664" s="3"/>
      <c r="G664" s="3"/>
      <c r="H664" s="3"/>
      <c r="I664" s="3"/>
    </row>
    <row r="665" spans="1:9" ht="13.5" customHeight="1" x14ac:dyDescent="0.2">
      <c r="B665" s="84">
        <v>42887</v>
      </c>
      <c r="C665" s="85">
        <v>167</v>
      </c>
      <c r="D665" s="3"/>
      <c r="E665" s="3"/>
      <c r="F665" s="3"/>
      <c r="G665" s="3"/>
      <c r="H665" s="3"/>
      <c r="I665" s="3"/>
    </row>
    <row r="666" spans="1:9" ht="13.5" customHeight="1" x14ac:dyDescent="0.2">
      <c r="B666" s="84">
        <v>43101</v>
      </c>
      <c r="C666" s="1">
        <v>168</v>
      </c>
      <c r="D666" s="3"/>
      <c r="E666" s="3"/>
      <c r="F666" s="3"/>
      <c r="G666" s="3"/>
      <c r="H666" s="3"/>
      <c r="I666" s="3"/>
    </row>
    <row r="667" spans="1:9" ht="13.5" customHeight="1" x14ac:dyDescent="0.2">
      <c r="B667" s="86" t="s">
        <v>377</v>
      </c>
      <c r="C667" s="1">
        <v>164</v>
      </c>
      <c r="D667" s="3"/>
      <c r="E667" s="3"/>
      <c r="F667" s="3"/>
      <c r="G667" s="3"/>
      <c r="H667" s="3"/>
      <c r="I667" s="3"/>
    </row>
    <row r="668" spans="1:9" ht="13.5" customHeight="1" x14ac:dyDescent="0.2">
      <c r="B668" s="1" t="s">
        <v>576</v>
      </c>
      <c r="D668" s="3"/>
      <c r="E668" s="3"/>
      <c r="F668" s="3"/>
      <c r="G668" s="3"/>
      <c r="H668" s="3"/>
      <c r="I668" s="3"/>
    </row>
    <row r="669" spans="1:9" ht="13.5" customHeight="1" x14ac:dyDescent="0.2">
      <c r="D669" s="3"/>
      <c r="E669" s="3"/>
      <c r="F669" s="3"/>
      <c r="G669" s="3"/>
      <c r="H669" s="3"/>
      <c r="I669" s="3"/>
    </row>
    <row r="670" spans="1:9" ht="13.5" customHeight="1" x14ac:dyDescent="0.2">
      <c r="A670" s="1" t="s">
        <v>493</v>
      </c>
    </row>
    <row r="671" spans="1:9" ht="13.5" customHeight="1" x14ac:dyDescent="0.2">
      <c r="A671" s="1" t="s">
        <v>1</v>
      </c>
      <c r="B671" s="1" t="s">
        <v>540</v>
      </c>
    </row>
    <row r="672" spans="1:9" ht="13.5" customHeight="1" x14ac:dyDescent="0.2">
      <c r="B672" s="1" t="s">
        <v>1</v>
      </c>
      <c r="C672" s="1" t="s">
        <v>567</v>
      </c>
      <c r="D672" s="53" t="s">
        <v>568</v>
      </c>
    </row>
    <row r="673" spans="1:4" ht="13.5" customHeight="1" x14ac:dyDescent="0.2">
      <c r="B673" s="84">
        <v>42887</v>
      </c>
      <c r="C673" s="87">
        <v>398</v>
      </c>
      <c r="D673" s="88">
        <v>399</v>
      </c>
    </row>
    <row r="674" spans="1:4" ht="13.5" customHeight="1" x14ac:dyDescent="0.2">
      <c r="B674" s="84">
        <v>43101</v>
      </c>
      <c r="C674" s="87">
        <v>398</v>
      </c>
      <c r="D674" s="88">
        <v>399</v>
      </c>
    </row>
    <row r="675" spans="1:4" ht="13.5" customHeight="1" x14ac:dyDescent="0.2">
      <c r="B675" s="86" t="s">
        <v>377</v>
      </c>
      <c r="C675" s="87">
        <v>393</v>
      </c>
      <c r="D675" s="87">
        <v>395</v>
      </c>
    </row>
    <row r="676" spans="1:4" ht="13.5" customHeight="1" x14ac:dyDescent="0.2">
      <c r="B676" s="89" t="s">
        <v>569</v>
      </c>
      <c r="C676" s="87"/>
      <c r="D676" s="87"/>
    </row>
    <row r="677" spans="1:4" ht="13.5" customHeight="1" x14ac:dyDescent="0.2">
      <c r="B677" s="89" t="s">
        <v>572</v>
      </c>
      <c r="C677" s="87"/>
      <c r="D677" s="87"/>
    </row>
    <row r="678" spans="1:4" ht="13.5" customHeight="1" x14ac:dyDescent="0.2">
      <c r="B678" s="89" t="s">
        <v>579</v>
      </c>
      <c r="C678" s="87"/>
      <c r="D678" s="87"/>
    </row>
    <row r="679" spans="1:4" ht="13.5" customHeight="1" x14ac:dyDescent="0.2">
      <c r="B679" s="90" t="s">
        <v>580</v>
      </c>
      <c r="C679" s="87"/>
      <c r="D679" s="87"/>
    </row>
    <row r="681" spans="1:4" ht="13.5" customHeight="1" x14ac:dyDescent="0.2">
      <c r="A681" s="1" t="s">
        <v>527</v>
      </c>
      <c r="B681" s="1" t="s">
        <v>541</v>
      </c>
    </row>
    <row r="682" spans="1:4" ht="13.5" customHeight="1" x14ac:dyDescent="0.2">
      <c r="B682" s="1" t="s">
        <v>542</v>
      </c>
    </row>
    <row r="683" spans="1:4" ht="13.5" customHeight="1" x14ac:dyDescent="0.2">
      <c r="B683" s="1" t="s">
        <v>543</v>
      </c>
    </row>
    <row r="684" spans="1:4" ht="13.5" customHeight="1" x14ac:dyDescent="0.2">
      <c r="B684" s="1" t="s">
        <v>510</v>
      </c>
      <c r="C684" s="1" t="s">
        <v>567</v>
      </c>
      <c r="D684" s="53" t="s">
        <v>568</v>
      </c>
    </row>
    <row r="685" spans="1:4" ht="13.5" customHeight="1" x14ac:dyDescent="0.2">
      <c r="B685" s="84">
        <v>42887</v>
      </c>
      <c r="C685" s="87">
        <v>530</v>
      </c>
      <c r="D685" s="88">
        <v>567</v>
      </c>
    </row>
    <row r="686" spans="1:4" ht="13.5" customHeight="1" x14ac:dyDescent="0.2">
      <c r="B686" s="84">
        <v>43101</v>
      </c>
      <c r="C686" s="87">
        <v>530</v>
      </c>
      <c r="D686" s="88">
        <v>567</v>
      </c>
    </row>
    <row r="687" spans="1:4" ht="13.5" customHeight="1" x14ac:dyDescent="0.2">
      <c r="B687" s="86" t="s">
        <v>377</v>
      </c>
      <c r="C687" s="87">
        <v>527</v>
      </c>
      <c r="D687" s="87">
        <v>569</v>
      </c>
    </row>
    <row r="688" spans="1:4" ht="13.5" customHeight="1" x14ac:dyDescent="0.2">
      <c r="B688" s="89" t="s">
        <v>570</v>
      </c>
    </row>
    <row r="689" spans="1:4" ht="13.5" customHeight="1" x14ac:dyDescent="0.2">
      <c r="B689" s="89" t="s">
        <v>572</v>
      </c>
    </row>
    <row r="690" spans="1:4" ht="13.5" customHeight="1" x14ac:dyDescent="0.2">
      <c r="B690" s="89" t="s">
        <v>578</v>
      </c>
    </row>
    <row r="691" spans="1:4" ht="13.5" customHeight="1" x14ac:dyDescent="0.2">
      <c r="B691" s="89"/>
    </row>
    <row r="692" spans="1:4" ht="13.5" customHeight="1" x14ac:dyDescent="0.2">
      <c r="A692" s="1" t="s">
        <v>531</v>
      </c>
      <c r="B692" s="1" t="s">
        <v>544</v>
      </c>
    </row>
    <row r="693" spans="1:4" ht="13.5" customHeight="1" x14ac:dyDescent="0.2">
      <c r="B693" s="1" t="s">
        <v>545</v>
      </c>
    </row>
    <row r="694" spans="1:4" ht="13.5" customHeight="1" x14ac:dyDescent="0.2">
      <c r="B694" s="1" t="s">
        <v>511</v>
      </c>
      <c r="C694" s="1" t="s">
        <v>567</v>
      </c>
      <c r="D694" s="53" t="s">
        <v>568</v>
      </c>
    </row>
    <row r="695" spans="1:4" ht="13.5" customHeight="1" x14ac:dyDescent="0.2">
      <c r="B695" s="84">
        <v>42887</v>
      </c>
      <c r="C695" s="87">
        <v>645</v>
      </c>
      <c r="D695" s="88">
        <v>677</v>
      </c>
    </row>
    <row r="696" spans="1:4" ht="13.5" customHeight="1" x14ac:dyDescent="0.2">
      <c r="B696" s="84">
        <v>43101</v>
      </c>
      <c r="C696" s="88">
        <v>644</v>
      </c>
      <c r="D696" s="88">
        <v>679</v>
      </c>
    </row>
    <row r="697" spans="1:4" ht="13.5" customHeight="1" x14ac:dyDescent="0.2">
      <c r="B697" s="86" t="s">
        <v>377</v>
      </c>
      <c r="C697" s="87">
        <v>641</v>
      </c>
      <c r="D697" s="87">
        <v>679</v>
      </c>
    </row>
    <row r="698" spans="1:4" ht="13.5" customHeight="1" x14ac:dyDescent="0.2">
      <c r="B698" s="89" t="s">
        <v>571</v>
      </c>
    </row>
    <row r="699" spans="1:4" ht="13.5" customHeight="1" x14ac:dyDescent="0.2">
      <c r="B699" s="89" t="s">
        <v>572</v>
      </c>
    </row>
    <row r="700" spans="1:4" ht="13.5" customHeight="1" x14ac:dyDescent="0.2">
      <c r="B700" s="89" t="s">
        <v>577</v>
      </c>
    </row>
    <row r="702" spans="1:4" ht="13.5" customHeight="1" x14ac:dyDescent="0.2">
      <c r="A702" s="1" t="s">
        <v>495</v>
      </c>
    </row>
    <row r="704" spans="1:4" ht="13.5" customHeight="1" x14ac:dyDescent="0.2">
      <c r="A704" s="1" t="s">
        <v>494</v>
      </c>
    </row>
    <row r="707" spans="1:2" ht="13.5" customHeight="1" x14ac:dyDescent="0.2">
      <c r="A707" s="1" t="s">
        <v>501</v>
      </c>
    </row>
    <row r="709" spans="1:2" ht="13.5" customHeight="1" x14ac:dyDescent="0.2">
      <c r="A709" s="1" t="s">
        <v>504</v>
      </c>
    </row>
    <row r="711" spans="1:2" ht="13.5" customHeight="1" x14ac:dyDescent="0.2">
      <c r="A711" s="1" t="s">
        <v>592</v>
      </c>
    </row>
    <row r="712" spans="1:2" ht="13.5" customHeight="1" x14ac:dyDescent="0.2">
      <c r="B712" s="1" t="s">
        <v>593</v>
      </c>
    </row>
    <row r="713" spans="1:2" ht="13.5" customHeight="1" x14ac:dyDescent="0.2">
      <c r="B713" s="1" t="s">
        <v>603</v>
      </c>
    </row>
    <row r="714" spans="1:2" ht="13.5" customHeight="1" x14ac:dyDescent="0.2">
      <c r="B714" s="1" t="s">
        <v>595</v>
      </c>
    </row>
    <row r="715" spans="1:2" ht="13.5" customHeight="1" x14ac:dyDescent="0.2">
      <c r="B715" s="1" t="s">
        <v>594</v>
      </c>
    </row>
    <row r="717" spans="1:2" ht="13.5" customHeight="1" x14ac:dyDescent="0.2">
      <c r="A717" s="50" t="s">
        <v>610</v>
      </c>
    </row>
    <row r="718" spans="1:2" ht="13.5" customHeight="1" x14ac:dyDescent="0.2">
      <c r="A718" s="50"/>
    </row>
    <row r="719" spans="1:2" ht="13.5" customHeight="1" x14ac:dyDescent="0.2">
      <c r="A719" s="1" t="s">
        <v>520</v>
      </c>
    </row>
    <row r="720" spans="1:2" ht="13.5" customHeight="1" x14ac:dyDescent="0.2">
      <c r="A720" s="1" t="s">
        <v>615</v>
      </c>
      <c r="B720" s="1" t="s">
        <v>613</v>
      </c>
    </row>
    <row r="721" spans="1:3" ht="13.5" customHeight="1" x14ac:dyDescent="0.2">
      <c r="B721" s="1" t="s">
        <v>614</v>
      </c>
    </row>
    <row r="723" spans="1:3" ht="13.5" customHeight="1" x14ac:dyDescent="0.2">
      <c r="A723" s="1" t="s">
        <v>492</v>
      </c>
      <c r="B723" s="1" t="s">
        <v>628</v>
      </c>
    </row>
    <row r="724" spans="1:3" ht="13.5" customHeight="1" x14ac:dyDescent="0.2">
      <c r="B724" s="1" t="s">
        <v>616</v>
      </c>
    </row>
    <row r="726" spans="1:3" ht="13.5" customHeight="1" x14ac:dyDescent="0.2">
      <c r="A726" s="1" t="s">
        <v>493</v>
      </c>
      <c r="B726" s="1" t="s">
        <v>629</v>
      </c>
    </row>
    <row r="727" spans="1:3" ht="13.5" customHeight="1" x14ac:dyDescent="0.2">
      <c r="B727" s="1" t="s">
        <v>617</v>
      </c>
    </row>
    <row r="729" spans="1:3" ht="13.5" customHeight="1" x14ac:dyDescent="0.2">
      <c r="A729" s="1" t="s">
        <v>515</v>
      </c>
      <c r="B729" s="1" t="s">
        <v>630</v>
      </c>
    </row>
    <row r="730" spans="1:3" ht="13.5" customHeight="1" x14ac:dyDescent="0.2">
      <c r="B730" s="1" t="s">
        <v>619</v>
      </c>
    </row>
    <row r="731" spans="1:3" ht="13.5" customHeight="1" x14ac:dyDescent="0.2">
      <c r="B731" s="1" t="s">
        <v>618</v>
      </c>
    </row>
    <row r="733" spans="1:3" ht="13.5" customHeight="1" x14ac:dyDescent="0.2">
      <c r="A733" s="50" t="s">
        <v>639</v>
      </c>
    </row>
    <row r="735" spans="1:3" ht="13.5" customHeight="1" x14ac:dyDescent="0.2">
      <c r="A735" s="1" t="s">
        <v>642</v>
      </c>
      <c r="B735" s="1" t="s">
        <v>645</v>
      </c>
    </row>
    <row r="736" spans="1:3" ht="13.5" customHeight="1" x14ac:dyDescent="0.2">
      <c r="C736" s="53" t="s">
        <v>646</v>
      </c>
    </row>
    <row r="737" spans="2:4" ht="13.5" customHeight="1" x14ac:dyDescent="0.2">
      <c r="C737" s="53" t="s">
        <v>647</v>
      </c>
    </row>
    <row r="738" spans="2:4" ht="13.5" customHeight="1" x14ac:dyDescent="0.2">
      <c r="C738" s="53" t="s">
        <v>648</v>
      </c>
    </row>
    <row r="739" spans="2:4" ht="13.5" customHeight="1" x14ac:dyDescent="0.2">
      <c r="B739" s="1" t="s">
        <v>643</v>
      </c>
    </row>
    <row r="740" spans="2:4" ht="13.5" customHeight="1" x14ac:dyDescent="0.2">
      <c r="C740" s="53" t="s">
        <v>649</v>
      </c>
    </row>
    <row r="741" spans="2:4" ht="13.5" customHeight="1" x14ac:dyDescent="0.2">
      <c r="C741" s="53" t="s">
        <v>650</v>
      </c>
    </row>
    <row r="742" spans="2:4" ht="13.5" customHeight="1" x14ac:dyDescent="0.2">
      <c r="C742" s="53" t="s">
        <v>651</v>
      </c>
    </row>
    <row r="743" spans="2:4" ht="13.5" customHeight="1" x14ac:dyDescent="0.2">
      <c r="B743" s="1" t="s">
        <v>644</v>
      </c>
    </row>
    <row r="744" spans="2:4" ht="13.5" customHeight="1" x14ac:dyDescent="0.2">
      <c r="C744" s="53" t="s">
        <v>652</v>
      </c>
      <c r="D744" s="1" t="s">
        <v>655</v>
      </c>
    </row>
    <row r="745" spans="2:4" ht="13.5" customHeight="1" x14ac:dyDescent="0.2">
      <c r="C745" s="53" t="s">
        <v>653</v>
      </c>
    </row>
    <row r="746" spans="2:4" ht="13.5" customHeight="1" x14ac:dyDescent="0.2">
      <c r="C746" s="53" t="s">
        <v>654</v>
      </c>
    </row>
    <row r="747" spans="2:4" ht="13.5" customHeight="1" x14ac:dyDescent="0.2">
      <c r="B747" s="1" t="s">
        <v>656</v>
      </c>
    </row>
    <row r="748" spans="2:4" ht="13.5" customHeight="1" x14ac:dyDescent="0.2">
      <c r="C748" s="1" t="s">
        <v>659</v>
      </c>
    </row>
    <row r="749" spans="2:4" ht="13.5" customHeight="1" x14ac:dyDescent="0.2">
      <c r="C749" s="1" t="s">
        <v>657</v>
      </c>
    </row>
    <row r="750" spans="2:4" ht="13.5" customHeight="1" x14ac:dyDescent="0.2">
      <c r="C750" s="1" t="s">
        <v>658</v>
      </c>
    </row>
    <row r="751" spans="2:4" ht="13.5" customHeight="1" x14ac:dyDescent="0.2">
      <c r="B751" s="1" t="s">
        <v>670</v>
      </c>
    </row>
    <row r="752" spans="2:4" ht="13.5" customHeight="1" x14ac:dyDescent="0.2">
      <c r="B752" s="1" t="s">
        <v>675</v>
      </c>
    </row>
    <row r="753" spans="1:4" ht="13.5" customHeight="1" x14ac:dyDescent="0.2">
      <c r="B753" s="1" t="s">
        <v>672</v>
      </c>
    </row>
    <row r="755" spans="1:4" ht="13.5" customHeight="1" x14ac:dyDescent="0.2">
      <c r="A755" s="1" t="s">
        <v>493</v>
      </c>
      <c r="B755" s="1" t="s">
        <v>660</v>
      </c>
    </row>
    <row r="756" spans="1:4" ht="13.5" customHeight="1" x14ac:dyDescent="0.2">
      <c r="C756" s="97" t="s">
        <v>661</v>
      </c>
      <c r="D756" s="97" t="s">
        <v>665</v>
      </c>
    </row>
    <row r="757" spans="1:4" ht="13.5" customHeight="1" x14ac:dyDescent="0.2">
      <c r="C757" s="1" t="s">
        <v>662</v>
      </c>
      <c r="D757" s="53" t="s">
        <v>666</v>
      </c>
    </row>
    <row r="758" spans="1:4" ht="13.5" customHeight="1" x14ac:dyDescent="0.2">
      <c r="C758" s="1" t="s">
        <v>663</v>
      </c>
      <c r="D758" s="53" t="s">
        <v>667</v>
      </c>
    </row>
    <row r="759" spans="1:4" ht="13.5" customHeight="1" x14ac:dyDescent="0.2">
      <c r="C759" s="53" t="s">
        <v>664</v>
      </c>
      <c r="D759" s="53" t="s">
        <v>668</v>
      </c>
    </row>
    <row r="760" spans="1:4" ht="13.5" customHeight="1" x14ac:dyDescent="0.2">
      <c r="B760" s="1" t="s">
        <v>669</v>
      </c>
    </row>
    <row r="761" spans="1:4" ht="13.5" customHeight="1" x14ac:dyDescent="0.2">
      <c r="B761" s="1" t="s">
        <v>671</v>
      </c>
    </row>
    <row r="762" spans="1:4" ht="13.5" customHeight="1" x14ac:dyDescent="0.2">
      <c r="B762" s="1" t="s">
        <v>673</v>
      </c>
    </row>
    <row r="764" spans="1:4" ht="13.5" customHeight="1" x14ac:dyDescent="0.2">
      <c r="A764" s="1" t="s">
        <v>515</v>
      </c>
      <c r="B764" s="1" t="s">
        <v>674</v>
      </c>
    </row>
    <row r="766" spans="1:4" ht="13.5" customHeight="1" x14ac:dyDescent="0.2">
      <c r="A766" s="1" t="s">
        <v>676</v>
      </c>
      <c r="B766" s="1" t="s">
        <v>677</v>
      </c>
    </row>
    <row r="767" spans="1:4" ht="13.5" customHeight="1" x14ac:dyDescent="0.2">
      <c r="B767" s="1" t="s">
        <v>678</v>
      </c>
    </row>
    <row r="768" spans="1:4" ht="13.5" customHeight="1" x14ac:dyDescent="0.2">
      <c r="B768" s="1" t="s">
        <v>679</v>
      </c>
    </row>
    <row r="770" spans="1:9" ht="13.5" customHeight="1" x14ac:dyDescent="0.2">
      <c r="A770" s="1" t="s">
        <v>685</v>
      </c>
      <c r="B770" s="1" t="s">
        <v>686</v>
      </c>
    </row>
    <row r="771" spans="1:9" ht="13.5" customHeight="1" x14ac:dyDescent="0.2">
      <c r="B771" s="1" t="s">
        <v>687</v>
      </c>
    </row>
    <row r="772" spans="1:9" ht="13.5" customHeight="1" x14ac:dyDescent="0.2">
      <c r="B772" s="1" t="s">
        <v>688</v>
      </c>
    </row>
    <row r="773" spans="1:9" ht="13.5" customHeight="1" x14ac:dyDescent="0.2">
      <c r="B773" s="1" t="s">
        <v>689</v>
      </c>
    </row>
    <row r="774" spans="1:9" ht="13.5" customHeight="1" x14ac:dyDescent="0.2">
      <c r="B774" s="1" t="s">
        <v>690</v>
      </c>
    </row>
    <row r="775" spans="1:9" ht="13.5" customHeight="1" x14ac:dyDescent="0.2">
      <c r="B775" s="53" t="s">
        <v>691</v>
      </c>
    </row>
    <row r="776" spans="1:9" ht="13.5" customHeight="1" x14ac:dyDescent="0.2">
      <c r="B776" s="1" t="s">
        <v>692</v>
      </c>
    </row>
    <row r="777" spans="1:9" ht="13.5" customHeight="1" x14ac:dyDescent="0.2">
      <c r="B777" s="1" t="s">
        <v>693</v>
      </c>
    </row>
    <row r="778" spans="1:9" ht="13.5" customHeight="1" x14ac:dyDescent="0.2">
      <c r="B778" s="1" t="s">
        <v>694</v>
      </c>
    </row>
    <row r="779" spans="1:9" ht="13.5" customHeight="1" x14ac:dyDescent="0.2">
      <c r="B779" s="1" t="s">
        <v>695</v>
      </c>
    </row>
    <row r="780" spans="1:9" ht="13.5" customHeight="1" x14ac:dyDescent="0.2">
      <c r="B780" s="1" t="s">
        <v>696</v>
      </c>
    </row>
    <row r="781" spans="1:9" ht="13.5" customHeight="1" x14ac:dyDescent="0.2">
      <c r="B781" s="98" t="s">
        <v>697</v>
      </c>
      <c r="C781" s="98"/>
      <c r="D781" s="98"/>
      <c r="E781" s="98"/>
      <c r="F781" s="98"/>
      <c r="G781" s="98"/>
      <c r="H781" s="98"/>
      <c r="I781" s="98"/>
    </row>
    <row r="782" spans="1:9" ht="13.5" customHeight="1" x14ac:dyDescent="0.2">
      <c r="B782" s="98" t="s">
        <v>701</v>
      </c>
      <c r="C782" s="98"/>
      <c r="D782" s="98"/>
      <c r="E782" s="98"/>
      <c r="F782" s="98"/>
      <c r="G782" s="98"/>
      <c r="H782" s="98"/>
      <c r="I782" s="98"/>
    </row>
    <row r="783" spans="1:9" ht="13.5" customHeight="1" x14ac:dyDescent="0.2">
      <c r="B783" s="1" t="s">
        <v>698</v>
      </c>
    </row>
    <row r="785" spans="1:4" ht="13.5" customHeight="1" x14ac:dyDescent="0.2">
      <c r="A785" s="1" t="s">
        <v>699</v>
      </c>
    </row>
    <row r="786" spans="1:4" ht="13.5" customHeight="1" x14ac:dyDescent="0.2">
      <c r="A786" s="1" t="s">
        <v>700</v>
      </c>
    </row>
    <row r="788" spans="1:4" ht="13.5" customHeight="1" x14ac:dyDescent="0.2">
      <c r="A788" s="50" t="s">
        <v>709</v>
      </c>
    </row>
    <row r="789" spans="1:4" ht="13.5" customHeight="1" x14ac:dyDescent="0.2">
      <c r="A789" s="50"/>
    </row>
    <row r="790" spans="1:4" ht="13.5" customHeight="1" x14ac:dyDescent="0.2">
      <c r="A790" s="50" t="s">
        <v>744</v>
      </c>
    </row>
    <row r="791" spans="1:4" ht="13.5" customHeight="1" x14ac:dyDescent="0.2">
      <c r="A791" s="1" t="s">
        <v>642</v>
      </c>
      <c r="B791" s="1" t="s">
        <v>710</v>
      </c>
    </row>
    <row r="792" spans="1:4" ht="13.5" customHeight="1" x14ac:dyDescent="0.2">
      <c r="B792" s="1" t="s">
        <v>718</v>
      </c>
    </row>
    <row r="794" spans="1:4" ht="13.5" customHeight="1" x14ac:dyDescent="0.2">
      <c r="A794" s="1" t="s">
        <v>493</v>
      </c>
      <c r="B794" s="1" t="s">
        <v>717</v>
      </c>
    </row>
    <row r="795" spans="1:4" ht="13.5" customHeight="1" x14ac:dyDescent="0.2">
      <c r="C795" s="97" t="s">
        <v>661</v>
      </c>
      <c r="D795" s="97" t="s">
        <v>665</v>
      </c>
    </row>
    <row r="796" spans="1:4" ht="13.5" customHeight="1" x14ac:dyDescent="0.2">
      <c r="C796" s="53" t="s">
        <v>711</v>
      </c>
      <c r="D796" s="53" t="s">
        <v>666</v>
      </c>
    </row>
    <row r="797" spans="1:4" ht="13.5" customHeight="1" x14ac:dyDescent="0.2">
      <c r="C797" s="53" t="s">
        <v>712</v>
      </c>
      <c r="D797" s="53" t="s">
        <v>714</v>
      </c>
    </row>
    <row r="798" spans="1:4" ht="13.5" customHeight="1" x14ac:dyDescent="0.2">
      <c r="C798" s="53" t="s">
        <v>668</v>
      </c>
      <c r="D798" s="53" t="s">
        <v>713</v>
      </c>
    </row>
    <row r="799" spans="1:4" ht="13.5" customHeight="1" x14ac:dyDescent="0.2">
      <c r="B799" s="53" t="s">
        <v>719</v>
      </c>
      <c r="D799" s="53"/>
    </row>
    <row r="800" spans="1:4" ht="13.5" customHeight="1" x14ac:dyDescent="0.2">
      <c r="C800" s="1" t="s">
        <v>720</v>
      </c>
    </row>
    <row r="801" spans="1:6" ht="13.5" customHeight="1" x14ac:dyDescent="0.2">
      <c r="B801" s="1" t="s">
        <v>721</v>
      </c>
    </row>
    <row r="803" spans="1:6" ht="13.5" customHeight="1" x14ac:dyDescent="0.2">
      <c r="A803" s="1" t="s">
        <v>715</v>
      </c>
      <c r="B803" s="1" t="s">
        <v>716</v>
      </c>
    </row>
    <row r="805" spans="1:6" ht="13.5" customHeight="1" x14ac:dyDescent="0.2">
      <c r="A805" s="1" t="s">
        <v>722</v>
      </c>
      <c r="B805" s="1" t="s">
        <v>723</v>
      </c>
    </row>
    <row r="806" spans="1:6" ht="13.5" customHeight="1" x14ac:dyDescent="0.2">
      <c r="B806" s="1" t="s">
        <v>724</v>
      </c>
    </row>
    <row r="807" spans="1:6" ht="13.5" customHeight="1" x14ac:dyDescent="0.2">
      <c r="B807" s="1" t="s">
        <v>725</v>
      </c>
    </row>
    <row r="809" spans="1:6" ht="13.5" customHeight="1" x14ac:dyDescent="0.2">
      <c r="A809" s="1" t="s">
        <v>726</v>
      </c>
      <c r="B809" s="1" t="s">
        <v>727</v>
      </c>
    </row>
    <row r="811" spans="1:6" ht="13.5" customHeight="1" x14ac:dyDescent="0.2">
      <c r="A811" s="1" t="s">
        <v>728</v>
      </c>
      <c r="B811" s="1" t="s">
        <v>729</v>
      </c>
    </row>
    <row r="813" spans="1:6" ht="13.5" customHeight="1" x14ac:dyDescent="0.2">
      <c r="A813" s="1" t="s">
        <v>730</v>
      </c>
      <c r="C813" s="1" t="s">
        <v>734</v>
      </c>
      <c r="D813" s="1" t="s">
        <v>735</v>
      </c>
      <c r="E813" s="1" t="s">
        <v>736</v>
      </c>
      <c r="F813" s="1" t="s">
        <v>737</v>
      </c>
    </row>
    <row r="814" spans="1:6" ht="13.5" customHeight="1" x14ac:dyDescent="0.2">
      <c r="B814" s="53" t="s">
        <v>731</v>
      </c>
      <c r="C814" s="1">
        <v>63</v>
      </c>
      <c r="D814" s="1">
        <v>828</v>
      </c>
      <c r="E814" s="1">
        <v>810</v>
      </c>
      <c r="F814" s="1">
        <f>SUM(C814:E814)</f>
        <v>1701</v>
      </c>
    </row>
    <row r="815" spans="1:6" ht="13.5" customHeight="1" x14ac:dyDescent="0.2">
      <c r="B815" s="1" t="s">
        <v>732</v>
      </c>
      <c r="C815" s="1">
        <v>101</v>
      </c>
      <c r="D815" s="1">
        <v>864</v>
      </c>
      <c r="E815" s="1">
        <v>864</v>
      </c>
      <c r="F815" s="1">
        <f t="shared" ref="F815:F816" si="2">SUM(C815:E815)</f>
        <v>1829</v>
      </c>
    </row>
    <row r="816" spans="1:6" ht="13.5" customHeight="1" x14ac:dyDescent="0.2">
      <c r="B816" s="1" t="s">
        <v>733</v>
      </c>
      <c r="C816" s="1">
        <v>40</v>
      </c>
      <c r="D816" s="1">
        <v>933</v>
      </c>
      <c r="E816" s="1">
        <v>851</v>
      </c>
      <c r="F816" s="1">
        <f t="shared" si="2"/>
        <v>1824</v>
      </c>
    </row>
    <row r="818" spans="1:3" ht="13.5" customHeight="1" x14ac:dyDescent="0.2">
      <c r="A818" s="1" t="s">
        <v>738</v>
      </c>
      <c r="B818" s="1" t="s">
        <v>741</v>
      </c>
    </row>
    <row r="819" spans="1:3" ht="13.5" customHeight="1" x14ac:dyDescent="0.2">
      <c r="B819" s="1" t="s">
        <v>739</v>
      </c>
      <c r="C819" s="53" t="s">
        <v>740</v>
      </c>
    </row>
    <row r="820" spans="1:3" ht="13.5" customHeight="1" x14ac:dyDescent="0.2">
      <c r="B820" s="1">
        <v>175</v>
      </c>
      <c r="C820" s="1">
        <v>179</v>
      </c>
    </row>
    <row r="822" spans="1:3" ht="13.5" customHeight="1" x14ac:dyDescent="0.2">
      <c r="A822" s="1" t="s">
        <v>743</v>
      </c>
      <c r="B822" s="77" t="s">
        <v>742</v>
      </c>
    </row>
    <row r="823" spans="1:3" ht="13.5" customHeight="1" x14ac:dyDescent="0.2">
      <c r="B823" s="101" t="s">
        <v>747</v>
      </c>
    </row>
    <row r="825" spans="1:3" ht="13.5" customHeight="1" x14ac:dyDescent="0.2">
      <c r="A825" s="50" t="s">
        <v>745</v>
      </c>
      <c r="B825" s="1" t="s">
        <v>746</v>
      </c>
    </row>
    <row r="827" spans="1:3" ht="13.5" customHeight="1" x14ac:dyDescent="0.2">
      <c r="A827" s="50" t="s">
        <v>751</v>
      </c>
    </row>
    <row r="829" spans="1:3" ht="13.5" customHeight="1" x14ac:dyDescent="0.2">
      <c r="A829" s="1" t="s">
        <v>752</v>
      </c>
    </row>
    <row r="831" spans="1:3" ht="13.5" customHeight="1" x14ac:dyDescent="0.2">
      <c r="A831" s="1" t="s">
        <v>753</v>
      </c>
    </row>
    <row r="832" spans="1:3" ht="13.5" customHeight="1" x14ac:dyDescent="0.2">
      <c r="A832" s="1" t="s">
        <v>754</v>
      </c>
    </row>
    <row r="834" spans="1:1" ht="13.5" customHeight="1" x14ac:dyDescent="0.2">
      <c r="A834" s="1" t="s">
        <v>755</v>
      </c>
    </row>
    <row r="835" spans="1:1" ht="13.5" customHeight="1" x14ac:dyDescent="0.2">
      <c r="A835" s="1" t="s">
        <v>774</v>
      </c>
    </row>
    <row r="836" spans="1:1" ht="13.5" customHeight="1" x14ac:dyDescent="0.2">
      <c r="A836" s="1" t="s">
        <v>775</v>
      </c>
    </row>
    <row r="837" spans="1:1" ht="13.5" customHeight="1" x14ac:dyDescent="0.2">
      <c r="A837" s="1" t="s">
        <v>776</v>
      </c>
    </row>
    <row r="839" spans="1:1" ht="13.5" customHeight="1" x14ac:dyDescent="0.2">
      <c r="A839" s="1" t="s">
        <v>756</v>
      </c>
    </row>
    <row r="841" spans="1:1" ht="13.5" customHeight="1" x14ac:dyDescent="0.2">
      <c r="A841" s="1" t="s">
        <v>764</v>
      </c>
    </row>
    <row r="842" spans="1:1" ht="13.5" customHeight="1" x14ac:dyDescent="0.2">
      <c r="A842" s="1" t="s">
        <v>763</v>
      </c>
    </row>
    <row r="843" spans="1:1" ht="13.5" customHeight="1" x14ac:dyDescent="0.2">
      <c r="A843" s="1" t="s">
        <v>765</v>
      </c>
    </row>
    <row r="844" spans="1:1" ht="13.5" customHeight="1" x14ac:dyDescent="0.2">
      <c r="A844" s="1" t="s">
        <v>766</v>
      </c>
    </row>
    <row r="845" spans="1:1" ht="13.5" customHeight="1" x14ac:dyDescent="0.2">
      <c r="A845" s="1" t="s">
        <v>767</v>
      </c>
    </row>
    <row r="846" spans="1:1" ht="13.5" customHeight="1" x14ac:dyDescent="0.2">
      <c r="A846" s="1" t="s">
        <v>768</v>
      </c>
    </row>
    <row r="848" spans="1:1" ht="13.5" customHeight="1" x14ac:dyDescent="0.2">
      <c r="A848" s="1" t="s">
        <v>769</v>
      </c>
    </row>
    <row r="849" spans="1:1" ht="13.5" customHeight="1" x14ac:dyDescent="0.2">
      <c r="A849" s="1" t="s">
        <v>770</v>
      </c>
    </row>
    <row r="851" spans="1:1" ht="13.5" customHeight="1" x14ac:dyDescent="0.2">
      <c r="A851" s="1" t="s">
        <v>771</v>
      </c>
    </row>
    <row r="852" spans="1:1" ht="13.5" customHeight="1" x14ac:dyDescent="0.2">
      <c r="A852" s="1" t="s">
        <v>772</v>
      </c>
    </row>
    <row r="853" spans="1:1" ht="13.5" customHeight="1" x14ac:dyDescent="0.2">
      <c r="A853" s="1" t="s">
        <v>773</v>
      </c>
    </row>
    <row r="855" spans="1:1" ht="13.5" customHeight="1" x14ac:dyDescent="0.2">
      <c r="A855" s="1" t="s">
        <v>777</v>
      </c>
    </row>
    <row r="857" spans="1:1" ht="13.5" customHeight="1" x14ac:dyDescent="0.2">
      <c r="A857" s="1" t="s">
        <v>779</v>
      </c>
    </row>
    <row r="858" spans="1:1" ht="13.5" customHeight="1" x14ac:dyDescent="0.2">
      <c r="A858" s="1" t="s">
        <v>780</v>
      </c>
    </row>
    <row r="859" spans="1:1" ht="13.5" customHeight="1" x14ac:dyDescent="0.2">
      <c r="A859" s="1" t="s">
        <v>781</v>
      </c>
    </row>
  </sheetData>
  <mergeCells count="3">
    <mergeCell ref="A4:B4"/>
    <mergeCell ref="L1:N1"/>
    <mergeCell ref="L232:N232"/>
  </mergeCells>
  <dataValidations disablePrompts="1" count="1">
    <dataValidation type="list" allowBlank="1" showInputMessage="1" showErrorMessage="1" sqref="F1">
      <formula1>$H$1:$J$1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89"/>
  <sheetViews>
    <sheetView topLeftCell="A70" zoomScale="140" zoomScaleNormal="140" workbookViewId="0">
      <selection activeCell="A85" sqref="A85"/>
    </sheetView>
  </sheetViews>
  <sheetFormatPr defaultRowHeight="15" x14ac:dyDescent="0.2"/>
  <cols>
    <col min="1" max="1" width="2.77734375" style="65" customWidth="1"/>
    <col min="2" max="16" width="8.88671875" style="65"/>
  </cols>
  <sheetData>
    <row r="2" spans="1:2" x14ac:dyDescent="0.2">
      <c r="B2" s="75" t="s">
        <v>397</v>
      </c>
    </row>
    <row r="4" spans="1:2" ht="15" customHeight="1" x14ac:dyDescent="0.2">
      <c r="A4" s="83" t="s">
        <v>601</v>
      </c>
      <c r="B4" s="65" t="s">
        <v>705</v>
      </c>
    </row>
    <row r="6" spans="1:2" x14ac:dyDescent="0.2">
      <c r="B6" s="65" t="s">
        <v>398</v>
      </c>
    </row>
    <row r="7" spans="1:2" x14ac:dyDescent="0.2">
      <c r="A7" s="83" t="s">
        <v>601</v>
      </c>
      <c r="B7" s="65" t="s">
        <v>620</v>
      </c>
    </row>
    <row r="8" spans="1:2" x14ac:dyDescent="0.2">
      <c r="A8" s="83" t="s">
        <v>601</v>
      </c>
      <c r="B8" s="65" t="s">
        <v>401</v>
      </c>
    </row>
    <row r="10" spans="1:2" x14ac:dyDescent="0.2">
      <c r="A10" s="83"/>
      <c r="B10" s="65" t="s">
        <v>640</v>
      </c>
    </row>
    <row r="12" spans="1:2" x14ac:dyDescent="0.2">
      <c r="A12" s="83" t="s">
        <v>601</v>
      </c>
      <c r="B12" s="65" t="s">
        <v>402</v>
      </c>
    </row>
    <row r="13" spans="1:2" x14ac:dyDescent="0.2">
      <c r="B13" s="65" t="s">
        <v>399</v>
      </c>
    </row>
    <row r="14" spans="1:2" x14ac:dyDescent="0.2">
      <c r="B14" s="92" t="s">
        <v>621</v>
      </c>
    </row>
    <row r="15" spans="1:2" x14ac:dyDescent="0.2">
      <c r="A15" s="83" t="s">
        <v>601</v>
      </c>
      <c r="B15" s="65" t="s">
        <v>624</v>
      </c>
    </row>
    <row r="17" spans="1:13" x14ac:dyDescent="0.2">
      <c r="B17" s="75" t="s">
        <v>406</v>
      </c>
    </row>
    <row r="19" spans="1:13" x14ac:dyDescent="0.2">
      <c r="A19" s="83" t="s">
        <v>601</v>
      </c>
      <c r="B19" s="65" t="s">
        <v>408</v>
      </c>
      <c r="K19" s="65" t="s">
        <v>412</v>
      </c>
    </row>
    <row r="20" spans="1:13" x14ac:dyDescent="0.2">
      <c r="A20" s="83" t="s">
        <v>601</v>
      </c>
      <c r="B20" s="65" t="s">
        <v>622</v>
      </c>
      <c r="K20" s="65" t="s">
        <v>413</v>
      </c>
    </row>
    <row r="21" spans="1:13" x14ac:dyDescent="0.2">
      <c r="A21" s="83" t="s">
        <v>601</v>
      </c>
      <c r="B21" s="65" t="s">
        <v>507</v>
      </c>
      <c r="K21" s="65" t="s">
        <v>472</v>
      </c>
    </row>
    <row r="22" spans="1:13" x14ac:dyDescent="0.2">
      <c r="A22" s="83" t="s">
        <v>601</v>
      </c>
      <c r="B22" s="65" t="s">
        <v>750</v>
      </c>
    </row>
    <row r="23" spans="1:13" x14ac:dyDescent="0.2">
      <c r="A23" s="83" t="s">
        <v>601</v>
      </c>
      <c r="B23" s="65" t="s">
        <v>419</v>
      </c>
    </row>
    <row r="24" spans="1:13" x14ac:dyDescent="0.2">
      <c r="A24" s="83" t="s">
        <v>601</v>
      </c>
      <c r="B24" s="65" t="s">
        <v>421</v>
      </c>
    </row>
    <row r="26" spans="1:13" x14ac:dyDescent="0.2">
      <c r="A26" s="83" t="s">
        <v>601</v>
      </c>
      <c r="B26" s="65" t="s">
        <v>623</v>
      </c>
      <c r="K26" s="65" t="s">
        <v>749</v>
      </c>
    </row>
    <row r="27" spans="1:13" x14ac:dyDescent="0.2">
      <c r="A27" s="83" t="s">
        <v>601</v>
      </c>
      <c r="B27" s="65" t="s">
        <v>411</v>
      </c>
      <c r="K27" s="76" t="s">
        <v>414</v>
      </c>
    </row>
    <row r="29" spans="1:13" x14ac:dyDescent="0.2">
      <c r="A29" s="83"/>
      <c r="B29" s="65" t="s">
        <v>548</v>
      </c>
      <c r="M29" s="65" t="s">
        <v>412</v>
      </c>
    </row>
    <row r="30" spans="1:13" x14ac:dyDescent="0.2">
      <c r="B30" s="65" t="s">
        <v>641</v>
      </c>
    </row>
    <row r="31" spans="1:13" x14ac:dyDescent="0.2">
      <c r="A31" s="83"/>
      <c r="B31" s="65" t="s">
        <v>626</v>
      </c>
    </row>
    <row r="32" spans="1:13" x14ac:dyDescent="0.2">
      <c r="B32" s="65" t="s">
        <v>523</v>
      </c>
    </row>
    <row r="33" spans="1:13" x14ac:dyDescent="0.2">
      <c r="A33" s="83"/>
      <c r="B33" s="65" t="s">
        <v>547</v>
      </c>
      <c r="M33" s="65" t="s">
        <v>413</v>
      </c>
    </row>
    <row r="35" spans="1:13" x14ac:dyDescent="0.2">
      <c r="A35" s="83"/>
      <c r="B35" s="65" t="s">
        <v>546</v>
      </c>
    </row>
    <row r="37" spans="1:13" x14ac:dyDescent="0.2">
      <c r="A37" s="83"/>
      <c r="B37" s="65" t="s">
        <v>427</v>
      </c>
      <c r="M37" s="76" t="s">
        <v>410</v>
      </c>
    </row>
    <row r="39" spans="1:13" x14ac:dyDescent="0.2">
      <c r="A39" s="83"/>
      <c r="B39" s="65" t="s">
        <v>706</v>
      </c>
    </row>
    <row r="41" spans="1:13" x14ac:dyDescent="0.2">
      <c r="B41" s="75" t="s">
        <v>407</v>
      </c>
    </row>
    <row r="43" spans="1:13" x14ac:dyDescent="0.2">
      <c r="A43" s="83" t="s">
        <v>601</v>
      </c>
      <c r="B43" s="65" t="s">
        <v>625</v>
      </c>
      <c r="J43" s="65" t="s">
        <v>599</v>
      </c>
    </row>
    <row r="44" spans="1:13" x14ac:dyDescent="0.2">
      <c r="J44" s="65" t="s">
        <v>600</v>
      </c>
    </row>
    <row r="45" spans="1:13" x14ac:dyDescent="0.2">
      <c r="A45" s="83" t="s">
        <v>601</v>
      </c>
      <c r="B45" s="65" t="s">
        <v>708</v>
      </c>
    </row>
    <row r="47" spans="1:13" x14ac:dyDescent="0.2">
      <c r="A47" s="83"/>
      <c r="B47" s="65" t="s">
        <v>606</v>
      </c>
      <c r="J47" s="65" t="s">
        <v>605</v>
      </c>
    </row>
    <row r="49" spans="1:2" x14ac:dyDescent="0.2">
      <c r="B49" s="75" t="s">
        <v>409</v>
      </c>
    </row>
    <row r="51" spans="1:2" x14ac:dyDescent="0.2">
      <c r="A51" s="83" t="s">
        <v>601</v>
      </c>
      <c r="B51" s="65" t="s">
        <v>509</v>
      </c>
    </row>
    <row r="53" spans="1:2" x14ac:dyDescent="0.2">
      <c r="A53" s="83" t="s">
        <v>601</v>
      </c>
      <c r="B53" s="65" t="s">
        <v>445</v>
      </c>
    </row>
    <row r="55" spans="1:2" x14ac:dyDescent="0.2">
      <c r="A55" s="83" t="s">
        <v>601</v>
      </c>
      <c r="B55" s="65" t="s">
        <v>757</v>
      </c>
    </row>
    <row r="57" spans="1:2" x14ac:dyDescent="0.2">
      <c r="A57" s="83" t="s">
        <v>601</v>
      </c>
      <c r="B57" s="65" t="s">
        <v>759</v>
      </c>
    </row>
    <row r="59" spans="1:2" x14ac:dyDescent="0.2">
      <c r="A59" s="83"/>
      <c r="B59" s="65" t="s">
        <v>760</v>
      </c>
    </row>
    <row r="61" spans="1:2" x14ac:dyDescent="0.2">
      <c r="A61" s="83" t="s">
        <v>601</v>
      </c>
      <c r="B61" s="65" t="s">
        <v>627</v>
      </c>
    </row>
    <row r="63" spans="1:2" x14ac:dyDescent="0.2">
      <c r="A63" s="83" t="s">
        <v>601</v>
      </c>
      <c r="B63" s="65" t="s">
        <v>758</v>
      </c>
    </row>
    <row r="65" spans="1:2" x14ac:dyDescent="0.2">
      <c r="A65" s="83"/>
      <c r="B65" s="65" t="s">
        <v>707</v>
      </c>
    </row>
    <row r="66" spans="1:2" x14ac:dyDescent="0.2">
      <c r="A66" s="80"/>
      <c r="B66" s="75"/>
    </row>
    <row r="67" spans="1:2" x14ac:dyDescent="0.2">
      <c r="A67" s="80"/>
      <c r="B67" s="75" t="s">
        <v>680</v>
      </c>
    </row>
    <row r="68" spans="1:2" x14ac:dyDescent="0.2">
      <c r="A68" s="80"/>
      <c r="B68" s="75"/>
    </row>
    <row r="69" spans="1:2" x14ac:dyDescent="0.2">
      <c r="A69" s="83"/>
      <c r="B69" s="65" t="s">
        <v>682</v>
      </c>
    </row>
    <row r="71" spans="1:2" x14ac:dyDescent="0.2">
      <c r="A71" s="83"/>
      <c r="B71" s="65" t="s">
        <v>704</v>
      </c>
    </row>
    <row r="73" spans="1:2" x14ac:dyDescent="0.2">
      <c r="A73" s="83"/>
      <c r="B73" s="65" t="s">
        <v>683</v>
      </c>
    </row>
    <row r="75" spans="1:2" x14ac:dyDescent="0.2">
      <c r="A75" s="78"/>
      <c r="B75" s="65" t="s">
        <v>607</v>
      </c>
    </row>
    <row r="77" spans="1:2" x14ac:dyDescent="0.2">
      <c r="A77" s="80"/>
      <c r="B77" s="75" t="s">
        <v>681</v>
      </c>
    </row>
    <row r="79" spans="1:2" x14ac:dyDescent="0.2">
      <c r="A79" s="83" t="s">
        <v>601</v>
      </c>
      <c r="B79" s="65" t="s">
        <v>602</v>
      </c>
    </row>
    <row r="81" spans="1:2" x14ac:dyDescent="0.2">
      <c r="A81" s="83"/>
      <c r="B81" s="65" t="s">
        <v>778</v>
      </c>
    </row>
    <row r="82" spans="1:2" x14ac:dyDescent="0.2">
      <c r="B82" s="65" t="s">
        <v>761</v>
      </c>
    </row>
    <row r="83" spans="1:2" x14ac:dyDescent="0.2">
      <c r="B83" s="65" t="s">
        <v>762</v>
      </c>
    </row>
    <row r="85" spans="1:2" x14ac:dyDescent="0.2">
      <c r="A85" s="83" t="s">
        <v>601</v>
      </c>
      <c r="B85" s="65" t="s">
        <v>782</v>
      </c>
    </row>
    <row r="87" spans="1:2" x14ac:dyDescent="0.2">
      <c r="A87" s="78"/>
      <c r="B87" s="65" t="s">
        <v>435</v>
      </c>
    </row>
    <row r="89" spans="1:2" x14ac:dyDescent="0.2">
      <c r="A89" s="78"/>
      <c r="B89" s="65" t="s">
        <v>684</v>
      </c>
    </row>
  </sheetData>
  <hyperlinks>
    <hyperlink ref="M37" r:id="rId1"/>
    <hyperlink ref="K27" r:id="rId2"/>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L55"/>
  <sheetViews>
    <sheetView tabSelected="1" zoomScaleNormal="100" zoomScaleSheetLayoutView="100" workbookViewId="0">
      <pane ySplit="4" topLeftCell="A5" activePane="bottomLeft" state="frozen"/>
      <selection activeCell="A5" sqref="A5"/>
      <selection pane="bottomLeft"/>
    </sheetView>
  </sheetViews>
  <sheetFormatPr defaultColWidth="8.88671875" defaultRowHeight="12" x14ac:dyDescent="0.2"/>
  <cols>
    <col min="1" max="1" width="34.21875" style="14" customWidth="1"/>
    <col min="2" max="12" width="6.44140625" style="14" customWidth="1"/>
    <col min="13" max="16384" width="8.88671875" style="14"/>
  </cols>
  <sheetData>
    <row r="1" spans="1:12" s="57" customFormat="1" ht="15" customHeight="1" x14ac:dyDescent="0.2">
      <c r="A1" s="60" t="s">
        <v>783</v>
      </c>
      <c r="B1" s="61"/>
      <c r="C1" s="61"/>
      <c r="D1" s="61"/>
      <c r="E1" s="62"/>
      <c r="F1" s="62"/>
      <c r="I1" s="100"/>
      <c r="J1" s="57" t="s">
        <v>784</v>
      </c>
    </row>
    <row r="2" spans="1:12" s="7" customFormat="1" ht="9" customHeight="1" x14ac:dyDescent="0.2">
      <c r="B2" s="42"/>
      <c r="C2" s="42"/>
      <c r="D2" s="42"/>
      <c r="E2" s="42"/>
      <c r="F2" s="47"/>
    </row>
    <row r="3" spans="1:12" s="57" customFormat="1" ht="13.5" customHeight="1" x14ac:dyDescent="0.2">
      <c r="A3" s="54"/>
      <c r="B3" s="55"/>
      <c r="C3" s="55"/>
      <c r="D3" s="56"/>
      <c r="E3" s="56"/>
      <c r="F3" s="54"/>
      <c r="G3" s="54"/>
      <c r="H3" s="54"/>
      <c r="I3" s="54"/>
      <c r="J3" s="54"/>
      <c r="K3" s="54"/>
      <c r="L3" s="54"/>
    </row>
    <row r="4" spans="1:12" s="59" customFormat="1" ht="13.5" customHeight="1" x14ac:dyDescent="0.2">
      <c r="A4" s="58"/>
      <c r="B4" s="43">
        <v>2020</v>
      </c>
      <c r="C4" s="43">
        <v>2021</v>
      </c>
      <c r="D4" s="43">
        <v>2022</v>
      </c>
      <c r="E4" s="43">
        <v>2023</v>
      </c>
      <c r="F4" s="43">
        <v>2024</v>
      </c>
      <c r="G4" s="43">
        <v>2025</v>
      </c>
      <c r="H4" s="43">
        <v>2026</v>
      </c>
      <c r="I4" s="43">
        <v>2027</v>
      </c>
      <c r="J4" s="43">
        <v>2028</v>
      </c>
      <c r="K4" s="43">
        <v>2029</v>
      </c>
      <c r="L4" s="43">
        <v>2030</v>
      </c>
    </row>
    <row r="5" spans="1:12" ht="15" customHeight="1" x14ac:dyDescent="0.2">
      <c r="A5" s="12"/>
      <c r="B5" s="4"/>
      <c r="C5" s="4"/>
      <c r="D5" s="4"/>
      <c r="E5" s="4"/>
      <c r="F5" s="4"/>
    </row>
    <row r="6" spans="1:12" ht="15" customHeight="1" x14ac:dyDescent="0.2">
      <c r="G6" s="13" t="s">
        <v>785</v>
      </c>
    </row>
    <row r="7" spans="1:12" s="13" customFormat="1" ht="15" customHeight="1" x14ac:dyDescent="0.2">
      <c r="A7" s="74" t="s">
        <v>383</v>
      </c>
      <c r="B7" s="45"/>
      <c r="C7" s="45"/>
      <c r="D7" s="45"/>
      <c r="E7" s="45"/>
      <c r="F7" s="45"/>
    </row>
    <row r="8" spans="1:12" ht="15" customHeight="1" x14ac:dyDescent="0.2">
      <c r="A8" s="93" t="s">
        <v>1</v>
      </c>
      <c r="B8" s="61">
        <v>1111</v>
      </c>
      <c r="C8" s="61">
        <v>1114</v>
      </c>
      <c r="D8" s="61">
        <v>1121</v>
      </c>
      <c r="E8" s="61">
        <v>1132</v>
      </c>
      <c r="F8" s="61">
        <v>1147</v>
      </c>
      <c r="G8" s="61">
        <v>1162</v>
      </c>
      <c r="H8" s="61">
        <v>1178</v>
      </c>
      <c r="I8" s="61">
        <v>1196</v>
      </c>
      <c r="J8" s="61">
        <v>1215</v>
      </c>
      <c r="K8" s="61">
        <v>1235</v>
      </c>
      <c r="L8" s="61">
        <v>1258</v>
      </c>
    </row>
    <row r="9" spans="1:12" ht="15" customHeight="1" x14ac:dyDescent="0.2">
      <c r="A9" s="93" t="s">
        <v>351</v>
      </c>
      <c r="B9" s="61">
        <v>5634</v>
      </c>
      <c r="C9" s="61">
        <v>5625</v>
      </c>
      <c r="D9" s="61">
        <v>5627</v>
      </c>
      <c r="E9" s="61">
        <v>5637</v>
      </c>
      <c r="F9" s="61">
        <v>5664</v>
      </c>
      <c r="G9" s="61">
        <v>5688</v>
      </c>
      <c r="H9" s="61">
        <v>5718</v>
      </c>
      <c r="I9" s="61">
        <v>5754</v>
      </c>
      <c r="J9" s="61">
        <v>5796</v>
      </c>
      <c r="K9" s="61">
        <v>5842</v>
      </c>
      <c r="L9" s="61">
        <v>5905</v>
      </c>
    </row>
    <row r="10" spans="1:12" s="15" customFormat="1" ht="15" customHeight="1" x14ac:dyDescent="0.2">
      <c r="A10" s="93" t="s">
        <v>352</v>
      </c>
      <c r="B10" s="46">
        <v>1099</v>
      </c>
      <c r="C10" s="46">
        <v>1094</v>
      </c>
      <c r="D10" s="46">
        <v>1102</v>
      </c>
      <c r="E10" s="46">
        <v>1111</v>
      </c>
      <c r="F10" s="46">
        <v>1124</v>
      </c>
      <c r="G10" s="46">
        <v>1134</v>
      </c>
      <c r="H10" s="46">
        <v>1144</v>
      </c>
      <c r="I10" s="46">
        <v>1154</v>
      </c>
      <c r="J10" s="46">
        <v>1166</v>
      </c>
      <c r="K10" s="46">
        <v>1177</v>
      </c>
      <c r="L10" s="46">
        <v>1192</v>
      </c>
    </row>
    <row r="11" spans="1:12" ht="15" customHeight="1" x14ac:dyDescent="0.2">
      <c r="A11" s="79" t="s">
        <v>0</v>
      </c>
      <c r="B11" s="61">
        <v>7844</v>
      </c>
      <c r="C11" s="61">
        <v>7833</v>
      </c>
      <c r="D11" s="61">
        <v>7850</v>
      </c>
      <c r="E11" s="61">
        <v>7880</v>
      </c>
      <c r="F11" s="61">
        <v>7935</v>
      </c>
      <c r="G11" s="61">
        <v>7983</v>
      </c>
      <c r="H11" s="61">
        <v>8040</v>
      </c>
      <c r="I11" s="61">
        <v>8105</v>
      </c>
      <c r="J11" s="61">
        <v>8177</v>
      </c>
      <c r="K11" s="61">
        <v>8255</v>
      </c>
      <c r="L11" s="61">
        <v>8354</v>
      </c>
    </row>
    <row r="12" spans="1:12" ht="15" customHeight="1" x14ac:dyDescent="0.2">
      <c r="A12" s="94"/>
    </row>
    <row r="13" spans="1:12" s="13" customFormat="1" ht="15" customHeight="1" x14ac:dyDescent="0.2">
      <c r="A13" s="74" t="s">
        <v>384</v>
      </c>
      <c r="B13" s="45"/>
      <c r="C13" s="45"/>
      <c r="D13" s="45"/>
      <c r="E13" s="45"/>
      <c r="F13" s="45"/>
      <c r="G13" s="45"/>
      <c r="H13" s="45"/>
      <c r="I13" s="45"/>
      <c r="J13" s="45"/>
      <c r="K13" s="45"/>
      <c r="L13" s="45"/>
    </row>
    <row r="14" spans="1:12" ht="15" customHeight="1" x14ac:dyDescent="0.2">
      <c r="A14" s="93" t="s">
        <v>1</v>
      </c>
      <c r="B14" s="61">
        <v>100</v>
      </c>
      <c r="C14" s="61">
        <v>103</v>
      </c>
      <c r="D14" s="61">
        <v>106</v>
      </c>
      <c r="E14" s="61">
        <v>109</v>
      </c>
      <c r="F14" s="61">
        <v>115</v>
      </c>
      <c r="G14" s="61">
        <v>116</v>
      </c>
      <c r="H14" s="61">
        <v>119</v>
      </c>
      <c r="I14" s="61">
        <v>122</v>
      </c>
      <c r="J14" s="61">
        <v>124</v>
      </c>
      <c r="K14" s="61">
        <v>127</v>
      </c>
      <c r="L14" s="61">
        <v>131</v>
      </c>
    </row>
    <row r="15" spans="1:12" ht="15" customHeight="1" x14ac:dyDescent="0.2">
      <c r="A15" s="93" t="s">
        <v>351</v>
      </c>
      <c r="B15" s="61">
        <v>480</v>
      </c>
      <c r="C15" s="61">
        <v>492</v>
      </c>
      <c r="D15" s="61">
        <v>503</v>
      </c>
      <c r="E15" s="61">
        <v>511</v>
      </c>
      <c r="F15" s="61">
        <v>529</v>
      </c>
      <c r="G15" s="61">
        <v>528</v>
      </c>
      <c r="H15" s="61">
        <v>536</v>
      </c>
      <c r="I15" s="61">
        <v>545</v>
      </c>
      <c r="J15" s="61">
        <v>554</v>
      </c>
      <c r="K15" s="61">
        <v>562</v>
      </c>
      <c r="L15" s="61">
        <v>583</v>
      </c>
    </row>
    <row r="16" spans="1:12" s="15" customFormat="1" ht="15" customHeight="1" x14ac:dyDescent="0.2">
      <c r="A16" s="93" t="s">
        <v>352</v>
      </c>
      <c r="B16" s="46">
        <v>159</v>
      </c>
      <c r="C16" s="46">
        <v>160</v>
      </c>
      <c r="D16" s="46">
        <v>161</v>
      </c>
      <c r="E16" s="46">
        <v>163</v>
      </c>
      <c r="F16" s="46">
        <v>168</v>
      </c>
      <c r="G16" s="46">
        <v>167</v>
      </c>
      <c r="H16" s="46">
        <v>169</v>
      </c>
      <c r="I16" s="46">
        <v>171</v>
      </c>
      <c r="J16" s="46">
        <v>173</v>
      </c>
      <c r="K16" s="46">
        <v>175</v>
      </c>
      <c r="L16" s="46">
        <v>179</v>
      </c>
    </row>
    <row r="17" spans="1:12" ht="15" customHeight="1" x14ac:dyDescent="0.2">
      <c r="A17" s="79" t="s">
        <v>0</v>
      </c>
      <c r="B17" s="61">
        <v>739</v>
      </c>
      <c r="C17" s="61">
        <v>755</v>
      </c>
      <c r="D17" s="61">
        <v>770</v>
      </c>
      <c r="E17" s="61">
        <v>783</v>
      </c>
      <c r="F17" s="61">
        <v>812</v>
      </c>
      <c r="G17" s="61">
        <v>811</v>
      </c>
      <c r="H17" s="61">
        <v>824</v>
      </c>
      <c r="I17" s="61">
        <v>837</v>
      </c>
      <c r="J17" s="61">
        <v>851</v>
      </c>
      <c r="K17" s="61">
        <v>864</v>
      </c>
      <c r="L17" s="61">
        <v>893</v>
      </c>
    </row>
    <row r="18" spans="1:12" ht="15" customHeight="1" x14ac:dyDescent="0.2">
      <c r="A18" s="94"/>
    </row>
    <row r="19" spans="1:12" s="13" customFormat="1" ht="15" customHeight="1" x14ac:dyDescent="0.2">
      <c r="A19" s="74" t="s">
        <v>632</v>
      </c>
      <c r="B19" s="45"/>
      <c r="C19" s="45"/>
      <c r="D19" s="45"/>
      <c r="E19" s="45"/>
      <c r="F19" s="45"/>
      <c r="G19" s="45"/>
      <c r="H19" s="45"/>
      <c r="I19" s="45"/>
      <c r="J19" s="45"/>
      <c r="K19" s="45"/>
      <c r="L19" s="45"/>
    </row>
    <row r="20" spans="1:12" ht="15" customHeight="1" x14ac:dyDescent="0.2">
      <c r="A20" s="93" t="s">
        <v>1</v>
      </c>
      <c r="B20" s="61">
        <v>423</v>
      </c>
      <c r="C20" s="61">
        <v>434</v>
      </c>
      <c r="D20" s="61">
        <v>446</v>
      </c>
      <c r="E20" s="61">
        <v>459</v>
      </c>
      <c r="F20" s="61">
        <v>471</v>
      </c>
      <c r="G20" s="61">
        <v>483</v>
      </c>
      <c r="H20" s="61">
        <v>496</v>
      </c>
      <c r="I20" s="61">
        <v>508</v>
      </c>
      <c r="J20" s="61">
        <v>520</v>
      </c>
      <c r="K20" s="61">
        <v>532</v>
      </c>
      <c r="L20" s="61">
        <v>545</v>
      </c>
    </row>
    <row r="21" spans="1:12" ht="15" customHeight="1" x14ac:dyDescent="0.2">
      <c r="A21" s="93" t="s">
        <v>351</v>
      </c>
      <c r="B21" s="61">
        <v>603</v>
      </c>
      <c r="C21" s="61">
        <v>619</v>
      </c>
      <c r="D21" s="61">
        <v>636</v>
      </c>
      <c r="E21" s="61">
        <v>654</v>
      </c>
      <c r="F21" s="61">
        <v>672</v>
      </c>
      <c r="G21" s="61">
        <v>690</v>
      </c>
      <c r="H21" s="61">
        <v>708</v>
      </c>
      <c r="I21" s="61">
        <v>726</v>
      </c>
      <c r="J21" s="61">
        <v>743</v>
      </c>
      <c r="K21" s="61">
        <v>760</v>
      </c>
      <c r="L21" s="61">
        <v>778</v>
      </c>
    </row>
    <row r="22" spans="1:12" s="15" customFormat="1" ht="15" customHeight="1" x14ac:dyDescent="0.2">
      <c r="A22" s="93" t="s">
        <v>352</v>
      </c>
      <c r="B22" s="61">
        <v>712</v>
      </c>
      <c r="C22" s="61">
        <v>730</v>
      </c>
      <c r="D22" s="61">
        <v>749</v>
      </c>
      <c r="E22" s="61">
        <v>768</v>
      </c>
      <c r="F22" s="61">
        <v>788</v>
      </c>
      <c r="G22" s="61">
        <v>807</v>
      </c>
      <c r="H22" s="61">
        <v>825</v>
      </c>
      <c r="I22" s="61">
        <v>844</v>
      </c>
      <c r="J22" s="61">
        <v>863</v>
      </c>
      <c r="K22" s="61">
        <v>882</v>
      </c>
      <c r="L22" s="61">
        <v>901</v>
      </c>
    </row>
    <row r="23" spans="1:12" ht="15" customHeight="1" x14ac:dyDescent="0.2">
      <c r="A23" s="79" t="s">
        <v>488</v>
      </c>
      <c r="B23" s="61">
        <v>592</v>
      </c>
      <c r="C23" s="61">
        <v>608</v>
      </c>
      <c r="D23" s="61">
        <v>625</v>
      </c>
      <c r="E23" s="61">
        <v>642</v>
      </c>
      <c r="F23" s="61">
        <v>660</v>
      </c>
      <c r="G23" s="61">
        <v>677</v>
      </c>
      <c r="H23" s="61">
        <v>693</v>
      </c>
      <c r="I23" s="61">
        <v>710</v>
      </c>
      <c r="J23" s="61">
        <v>727</v>
      </c>
      <c r="K23" s="61">
        <v>743</v>
      </c>
      <c r="L23" s="61">
        <v>761</v>
      </c>
    </row>
    <row r="24" spans="1:12" s="65" customFormat="1" ht="13.5" customHeight="1" x14ac:dyDescent="0.2">
      <c r="A24" s="63"/>
      <c r="B24" s="64"/>
      <c r="C24" s="64"/>
      <c r="D24" s="64"/>
      <c r="E24" s="64"/>
      <c r="F24" s="64"/>
      <c r="G24" s="64"/>
      <c r="H24" s="64"/>
      <c r="I24" s="64"/>
      <c r="J24" s="64"/>
      <c r="K24" s="64"/>
      <c r="L24" s="64"/>
    </row>
    <row r="25" spans="1:12" ht="15" customHeight="1" x14ac:dyDescent="0.2">
      <c r="A25" s="73" t="s">
        <v>120</v>
      </c>
      <c r="B25" s="61">
        <v>783</v>
      </c>
      <c r="C25" s="61">
        <v>803</v>
      </c>
      <c r="D25" s="61">
        <v>824</v>
      </c>
      <c r="E25" s="61">
        <v>845</v>
      </c>
      <c r="F25" s="61">
        <v>867</v>
      </c>
      <c r="G25" s="61">
        <v>887</v>
      </c>
      <c r="H25" s="61">
        <v>908</v>
      </c>
      <c r="I25" s="61">
        <v>929</v>
      </c>
      <c r="J25" s="61">
        <v>949</v>
      </c>
      <c r="K25" s="61">
        <v>970</v>
      </c>
      <c r="L25" s="61">
        <v>991</v>
      </c>
    </row>
    <row r="26" spans="1:12" ht="15" customHeight="1" x14ac:dyDescent="0.2">
      <c r="A26" s="73" t="s">
        <v>487</v>
      </c>
      <c r="B26" s="99">
        <v>1.6</v>
      </c>
      <c r="C26" s="99">
        <v>2.5</v>
      </c>
      <c r="D26" s="99">
        <v>2.6</v>
      </c>
      <c r="E26" s="99">
        <v>2.6</v>
      </c>
      <c r="F26" s="99">
        <v>2.5</v>
      </c>
      <c r="G26" s="99">
        <v>2.4</v>
      </c>
      <c r="H26" s="99">
        <v>2.2999999999999998</v>
      </c>
      <c r="I26" s="99">
        <v>2.2999999999999998</v>
      </c>
      <c r="J26" s="99">
        <v>2.1999999999999997</v>
      </c>
      <c r="K26" s="99">
        <v>2.1999999999999997</v>
      </c>
      <c r="L26" s="99">
        <v>2.1999999999999997</v>
      </c>
    </row>
    <row r="27" spans="1:12" ht="15" customHeight="1" x14ac:dyDescent="0.2">
      <c r="A27" s="95"/>
    </row>
    <row r="28" spans="1:12" ht="15" customHeight="1" x14ac:dyDescent="0.2">
      <c r="G28" s="13" t="s">
        <v>786</v>
      </c>
    </row>
    <row r="29" spans="1:12" ht="15" customHeight="1" x14ac:dyDescent="0.2">
      <c r="A29" s="94"/>
    </row>
    <row r="30" spans="1:12" ht="15" customHeight="1" x14ac:dyDescent="0.2">
      <c r="A30" s="74" t="s">
        <v>633</v>
      </c>
      <c r="B30" s="44">
        <v>12</v>
      </c>
      <c r="C30" s="44">
        <v>12</v>
      </c>
      <c r="D30" s="44">
        <v>13</v>
      </c>
      <c r="E30" s="44">
        <v>12</v>
      </c>
      <c r="F30" s="44">
        <v>11</v>
      </c>
      <c r="G30" s="44">
        <v>12</v>
      </c>
      <c r="H30" s="44">
        <v>12</v>
      </c>
      <c r="I30" s="44">
        <v>12</v>
      </c>
      <c r="J30" s="44">
        <v>13</v>
      </c>
      <c r="K30" s="44">
        <v>11</v>
      </c>
      <c r="L30" s="44">
        <v>12</v>
      </c>
    </row>
    <row r="31" spans="1:12" ht="15" customHeight="1" x14ac:dyDescent="0.2">
      <c r="A31" s="94"/>
    </row>
    <row r="32" spans="1:12" ht="15" customHeight="1" x14ac:dyDescent="0.2">
      <c r="A32" s="74" t="s">
        <v>634</v>
      </c>
      <c r="B32" s="45"/>
      <c r="C32" s="45"/>
      <c r="D32" s="45"/>
      <c r="E32" s="45"/>
      <c r="F32" s="45"/>
      <c r="G32" s="45"/>
    </row>
    <row r="33" spans="1:12" ht="15" customHeight="1" x14ac:dyDescent="0.2">
      <c r="A33" s="93" t="s">
        <v>1</v>
      </c>
      <c r="B33" s="102">
        <v>5.6</v>
      </c>
      <c r="C33" s="102">
        <v>5.7</v>
      </c>
      <c r="D33" s="102">
        <v>6.4</v>
      </c>
      <c r="E33" s="102">
        <v>6.1</v>
      </c>
      <c r="F33" s="102">
        <v>5.8</v>
      </c>
      <c r="G33" s="102">
        <v>6.6</v>
      </c>
      <c r="H33" s="102">
        <v>6.9</v>
      </c>
      <c r="I33" s="102">
        <v>7.2</v>
      </c>
      <c r="J33" s="102">
        <v>8.1</v>
      </c>
      <c r="K33" s="102">
        <v>7.1</v>
      </c>
      <c r="L33" s="102">
        <v>8.1</v>
      </c>
    </row>
    <row r="34" spans="1:12" ht="15" customHeight="1" x14ac:dyDescent="0.2">
      <c r="A34" s="93" t="s">
        <v>351</v>
      </c>
      <c r="B34" s="102">
        <v>40.6</v>
      </c>
      <c r="C34" s="102">
        <v>41.4</v>
      </c>
      <c r="D34" s="102">
        <v>46.1</v>
      </c>
      <c r="E34" s="102">
        <v>43.9</v>
      </c>
      <c r="F34" s="102">
        <v>41.4</v>
      </c>
      <c r="G34" s="102">
        <v>46.5</v>
      </c>
      <c r="H34" s="102">
        <v>47.9</v>
      </c>
      <c r="I34" s="102">
        <v>49.4</v>
      </c>
      <c r="J34" s="102">
        <v>55.3</v>
      </c>
      <c r="K34" s="102">
        <v>48.3</v>
      </c>
      <c r="L34" s="102">
        <v>54.3</v>
      </c>
    </row>
    <row r="35" spans="1:12" ht="15" customHeight="1" x14ac:dyDescent="0.2">
      <c r="A35" s="93" t="s">
        <v>352</v>
      </c>
      <c r="B35" s="102">
        <v>9.5</v>
      </c>
      <c r="C35" s="102">
        <v>9.5</v>
      </c>
      <c r="D35" s="102">
        <v>10.6</v>
      </c>
      <c r="E35" s="102">
        <v>10.1</v>
      </c>
      <c r="F35" s="102">
        <v>9.6</v>
      </c>
      <c r="G35" s="102">
        <v>10.8</v>
      </c>
      <c r="H35" s="102">
        <v>11.2</v>
      </c>
      <c r="I35" s="102">
        <v>11.5</v>
      </c>
      <c r="J35" s="102">
        <v>12.9</v>
      </c>
      <c r="K35" s="102">
        <v>11.3</v>
      </c>
      <c r="L35" s="102">
        <v>12.7</v>
      </c>
    </row>
    <row r="36" spans="1:12" s="15" customFormat="1" ht="15" customHeight="1" x14ac:dyDescent="0.2">
      <c r="A36" s="82" t="s">
        <v>328</v>
      </c>
      <c r="B36" s="41">
        <v>0.7</v>
      </c>
      <c r="C36" s="41">
        <v>0.5</v>
      </c>
      <c r="D36" s="41">
        <v>0.6</v>
      </c>
      <c r="E36" s="41">
        <v>0.7</v>
      </c>
      <c r="F36" s="41">
        <v>0.8</v>
      </c>
      <c r="G36" s="41">
        <v>0.8</v>
      </c>
      <c r="H36" s="41">
        <v>0.8</v>
      </c>
      <c r="I36" s="41">
        <v>0.8</v>
      </c>
      <c r="J36" s="41">
        <v>0.7</v>
      </c>
      <c r="K36" s="41">
        <v>1</v>
      </c>
      <c r="L36" s="41">
        <v>0.9</v>
      </c>
    </row>
    <row r="37" spans="1:12" ht="15" customHeight="1" x14ac:dyDescent="0.2">
      <c r="A37" s="96" t="s">
        <v>2</v>
      </c>
      <c r="B37" s="103">
        <v>56.4</v>
      </c>
      <c r="C37" s="103">
        <v>57.2</v>
      </c>
      <c r="D37" s="103">
        <v>63.7</v>
      </c>
      <c r="E37" s="103">
        <v>60.9</v>
      </c>
      <c r="F37" s="103">
        <v>57.7</v>
      </c>
      <c r="G37" s="103">
        <v>64.7</v>
      </c>
      <c r="H37" s="103">
        <v>66.8</v>
      </c>
      <c r="I37" s="103">
        <v>68.900000000000006</v>
      </c>
      <c r="J37" s="103">
        <v>76.900000000000006</v>
      </c>
      <c r="K37" s="103">
        <v>67.599999999999994</v>
      </c>
      <c r="L37" s="103">
        <v>75.900000000000006</v>
      </c>
    </row>
    <row r="38" spans="1:12" ht="15" customHeight="1" x14ac:dyDescent="0.2">
      <c r="A38" s="73"/>
      <c r="B38" s="40"/>
      <c r="C38" s="40"/>
      <c r="D38" s="40"/>
      <c r="E38" s="40"/>
      <c r="F38" s="40"/>
      <c r="G38" s="40"/>
      <c r="H38" s="40"/>
      <c r="I38" s="40"/>
      <c r="J38" s="40"/>
      <c r="K38" s="40"/>
      <c r="L38" s="40"/>
    </row>
    <row r="39" spans="1:12" ht="15" customHeight="1" x14ac:dyDescent="0.2">
      <c r="A39" s="73" t="s">
        <v>121</v>
      </c>
      <c r="B39" s="40"/>
      <c r="C39" s="40"/>
      <c r="D39" s="40"/>
      <c r="E39" s="40"/>
      <c r="F39" s="40"/>
      <c r="G39" s="40"/>
      <c r="H39" s="40"/>
      <c r="I39" s="40"/>
      <c r="J39" s="40"/>
      <c r="K39" s="40"/>
      <c r="L39" s="40"/>
    </row>
    <row r="40" spans="1:12" ht="15" customHeight="1" x14ac:dyDescent="0.2">
      <c r="A40" s="93" t="s">
        <v>361</v>
      </c>
      <c r="B40" s="103">
        <v>0.2</v>
      </c>
      <c r="C40" s="103">
        <v>0.2</v>
      </c>
      <c r="D40" s="103">
        <v>0.2</v>
      </c>
      <c r="E40" s="103">
        <v>0.2</v>
      </c>
      <c r="F40" s="103">
        <v>0.2</v>
      </c>
      <c r="G40" s="103">
        <v>0.2</v>
      </c>
      <c r="H40" s="103">
        <v>0.3</v>
      </c>
      <c r="I40" s="103">
        <v>0.3</v>
      </c>
      <c r="J40" s="103">
        <v>0.3</v>
      </c>
      <c r="K40" s="103">
        <v>0.3</v>
      </c>
      <c r="L40" s="103">
        <v>0.3</v>
      </c>
    </row>
    <row r="41" spans="1:12" ht="15" customHeight="1" x14ac:dyDescent="0.2">
      <c r="A41" s="73"/>
      <c r="B41" s="40"/>
      <c r="C41" s="40"/>
      <c r="D41" s="40"/>
      <c r="E41" s="40"/>
      <c r="F41" s="40"/>
      <c r="G41" s="40"/>
      <c r="H41" s="40"/>
      <c r="I41" s="40"/>
      <c r="J41" s="40"/>
      <c r="K41" s="40"/>
      <c r="L41" s="40"/>
    </row>
    <row r="42" spans="1:12" ht="15" customHeight="1" x14ac:dyDescent="0.2">
      <c r="A42" s="73" t="s">
        <v>635</v>
      </c>
      <c r="B42" s="103">
        <v>56.6</v>
      </c>
      <c r="C42" s="103">
        <v>57.4</v>
      </c>
      <c r="D42" s="103">
        <v>64</v>
      </c>
      <c r="E42" s="103">
        <v>61.1</v>
      </c>
      <c r="F42" s="103">
        <v>57.9</v>
      </c>
      <c r="G42" s="103">
        <v>65</v>
      </c>
      <c r="H42" s="103">
        <v>67</v>
      </c>
      <c r="I42" s="103">
        <v>69.2</v>
      </c>
      <c r="J42" s="103">
        <v>77.2</v>
      </c>
      <c r="K42" s="103">
        <v>67.900000000000006</v>
      </c>
      <c r="L42" s="103">
        <v>76.2</v>
      </c>
    </row>
    <row r="43" spans="1:12" ht="15" customHeight="1" x14ac:dyDescent="0.2">
      <c r="A43" s="70"/>
      <c r="B43" s="71"/>
      <c r="C43" s="71"/>
      <c r="D43" s="71"/>
      <c r="E43" s="71"/>
      <c r="F43" s="71"/>
      <c r="G43" s="71"/>
      <c r="H43" s="71"/>
      <c r="I43" s="71"/>
      <c r="J43" s="71"/>
      <c r="K43" s="71"/>
      <c r="L43" s="71"/>
    </row>
    <row r="45" spans="1:12" ht="15" customHeight="1" x14ac:dyDescent="0.2">
      <c r="A45" s="72" t="s">
        <v>636</v>
      </c>
    </row>
    <row r="46" spans="1:12" x14ac:dyDescent="0.2">
      <c r="A46" s="72"/>
    </row>
    <row r="47" spans="1:12" ht="15" customHeight="1" x14ac:dyDescent="0.2">
      <c r="A47" s="72" t="s">
        <v>637</v>
      </c>
    </row>
    <row r="48" spans="1:12" ht="15" customHeight="1" x14ac:dyDescent="0.2">
      <c r="A48" s="72" t="s">
        <v>638</v>
      </c>
    </row>
    <row r="49" spans="1:1" ht="15" customHeight="1" x14ac:dyDescent="0.2">
      <c r="A49" s="72"/>
    </row>
    <row r="50" spans="1:1" ht="15" customHeight="1" x14ac:dyDescent="0.2">
      <c r="A50" s="72" t="s">
        <v>703</v>
      </c>
    </row>
    <row r="51" spans="1:1" ht="15" customHeight="1" x14ac:dyDescent="0.2">
      <c r="A51" s="72" t="s">
        <v>702</v>
      </c>
    </row>
    <row r="52" spans="1:1" ht="15" customHeight="1" x14ac:dyDescent="0.2">
      <c r="A52" s="72"/>
    </row>
    <row r="53" spans="1:1" ht="15" customHeight="1" x14ac:dyDescent="0.2">
      <c r="A53" s="72" t="s">
        <v>787</v>
      </c>
    </row>
    <row r="54" spans="1:1" ht="15" customHeight="1" x14ac:dyDescent="0.2">
      <c r="A54" s="72" t="s">
        <v>788</v>
      </c>
    </row>
    <row r="55" spans="1:1" ht="15" customHeight="1" x14ac:dyDescent="0.2">
      <c r="A55" s="81"/>
    </row>
  </sheetData>
  <printOptions horizontalCentered="1"/>
  <pageMargins left="0.35" right="0.35" top="0.5" bottom="0.5" header="0" footer="0.15"/>
  <pageSetup scale="7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Instructions for Updating</vt:lpstr>
      <vt:lpstr>SSI</vt:lpstr>
      <vt:lpstr>SSI!Print_Area</vt:lpstr>
    </vt:vector>
  </TitlesOfParts>
  <Manager/>
  <Company>Congresional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51313-2020-01-ssi</dc:title>
  <dc:subject>Supplemental Security Income—CBO’s January 2020 Baseline</dc:subject>
  <dc:creator>Congresional Budget Office</dc:creator>
  <cp:lastPrinted>2020-01-15T18:57:20Z</cp:lastPrinted>
  <dcterms:created xsi:type="dcterms:W3CDTF">2006-12-12T22:22:48Z</dcterms:created>
  <dcterms:modified xsi:type="dcterms:W3CDTF">2020-01-24T16:27:02Z</dcterms:modified>
</cp:coreProperties>
</file>