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amr\Desktop\"/>
    </mc:Choice>
  </mc:AlternateContent>
  <bookViews>
    <workbookView xWindow="13530" yWindow="45" windowWidth="17490" windowHeight="12075" tabRatio="880"/>
  </bookViews>
  <sheets>
    <sheet name="Contents" sheetId="1" r:id="rId1"/>
    <sheet name="1. Actual Spending" sheetId="2" r:id="rId2"/>
    <sheet name="2. Total Outlays" sheetId="3" r:id="rId3"/>
    <sheet name="3. Mandatory Outlays" sheetId="4" r:id="rId4"/>
    <sheet name="4. Social Security Outlays" sheetId="5" r:id="rId5"/>
    <sheet name="5. Medicare Outlays" sheetId="6" r:id="rId6"/>
    <sheet name="6. Medicaid Outlays" sheetId="7" r:id="rId7"/>
    <sheet name="7. Other Mandatory Outlays" sheetId="8" r:id="rId8"/>
    <sheet name="8. Total Discretionary Outlays" sheetId="9" r:id="rId9"/>
    <sheet name="9. Net Interest Outlays" sheetId="10" r:id="rId10"/>
    <sheet name="10. Defense Outlays" sheetId="11" r:id="rId11"/>
    <sheet name="11. Nondefense Outlays" sheetId="12" r:id="rId12"/>
    <sheet name="12. Net Interest Components" sheetId="13" r:id="rId13"/>
    <sheet name="13. Table A-1" sheetId="14" r:id="rId14"/>
    <sheet name="Figure 2" sheetId="15" r:id="rId15"/>
    <sheet name="Figure 3" sheetId="16" r:id="rId16"/>
    <sheet name="Figure 4" sheetId="17" r:id="rId17"/>
    <sheet name="Figure 5" sheetId="18" r:id="rId18"/>
    <sheet name="Figure 6" sheetId="19" r:id="rId19"/>
    <sheet name="Figure 7" sheetId="20" r:id="rId20"/>
    <sheet name="Figure 8" sheetId="21" r:id="rId21"/>
    <sheet name="Figure 9" sheetId="22" r:id="rId22"/>
    <sheet name="Figure 10" sheetId="23" r:id="rId23"/>
    <sheet name="Figure 11" sheetId="24" r:id="rId24"/>
    <sheet name="Figure 12" sheetId="25" r:id="rId25"/>
  </sheets>
  <calcPr calcId="152511"/>
  <customWorkbookViews>
    <customWorkbookView name="Aaron Feinstein - Personal View" guid="{C830FA3E-3BC5-4B3E-B6C6-92F6714AA586}" mergeInterval="0" personalView="1" maximized="1" xWindow="-8" yWindow="-8" windowWidth="1936" windowHeight="1056" tabRatio="880" activeSheetId="1"/>
  </customWorkbookViews>
</workbook>
</file>

<file path=xl/calcChain.xml><?xml version="1.0" encoding="utf-8"?>
<calcChain xmlns="http://schemas.openxmlformats.org/spreadsheetml/2006/main">
  <c r="A12" i="13" l="1"/>
  <c r="B12" i="13"/>
  <c r="C12" i="13"/>
  <c r="A13" i="24"/>
  <c r="A14" i="24"/>
  <c r="A15" i="24"/>
  <c r="A16" i="24"/>
  <c r="A17" i="24"/>
  <c r="A18" i="24"/>
  <c r="A19" i="24"/>
  <c r="A20" i="24"/>
  <c r="A21" i="24"/>
  <c r="A22" i="24"/>
  <c r="A23" i="24"/>
  <c r="A24" i="24"/>
  <c r="A25" i="24"/>
  <c r="A26" i="24"/>
  <c r="A27" i="24"/>
  <c r="A28" i="24"/>
  <c r="A29" i="24"/>
  <c r="A30" i="24"/>
  <c r="A31" i="24"/>
  <c r="A12" i="21"/>
  <c r="A13" i="21"/>
  <c r="A14" i="21"/>
  <c r="A15" i="21"/>
  <c r="A16" i="21"/>
  <c r="A17" i="21"/>
  <c r="A18" i="21"/>
  <c r="A19" i="21"/>
  <c r="A20" i="21"/>
  <c r="A21" i="21"/>
  <c r="A22" i="21"/>
  <c r="A23" i="21"/>
  <c r="A24" i="21"/>
  <c r="A25" i="21"/>
  <c r="A26" i="21"/>
  <c r="A27" i="21"/>
  <c r="A28" i="21"/>
  <c r="A29" i="21"/>
  <c r="A30" i="21"/>
  <c r="A31" i="21"/>
  <c r="A32" i="21"/>
  <c r="A33" i="21"/>
  <c r="A34" i="21"/>
  <c r="A12" i="23"/>
  <c r="A13" i="23"/>
  <c r="A14" i="23"/>
  <c r="A15" i="23"/>
  <c r="A16" i="23"/>
  <c r="A17" i="23"/>
  <c r="A18" i="23"/>
  <c r="A19" i="23"/>
  <c r="A20" i="23"/>
  <c r="A21" i="23"/>
  <c r="A22" i="23"/>
  <c r="A23" i="23"/>
  <c r="A24" i="23"/>
  <c r="A25" i="23"/>
  <c r="A26" i="23"/>
  <c r="A27" i="23"/>
  <c r="A28" i="23"/>
  <c r="A29" i="23"/>
  <c r="A30" i="23"/>
  <c r="A31" i="23"/>
  <c r="A32" i="23"/>
  <c r="A33" i="23"/>
  <c r="A34" i="23"/>
  <c r="A12" i="20"/>
  <c r="A13" i="20"/>
  <c r="A14" i="20"/>
  <c r="A15" i="20"/>
  <c r="A16" i="20"/>
  <c r="A17" i="20"/>
  <c r="A18" i="20"/>
  <c r="A19" i="20"/>
  <c r="A20" i="20"/>
  <c r="A21" i="20"/>
  <c r="A22" i="20"/>
  <c r="A23" i="20"/>
  <c r="A24" i="20"/>
  <c r="A25" i="20"/>
  <c r="A26" i="20"/>
  <c r="A27" i="20"/>
  <c r="A28" i="20"/>
  <c r="A29" i="20"/>
  <c r="A30" i="20"/>
  <c r="A31" i="20"/>
  <c r="A32" i="20"/>
  <c r="A33" i="20"/>
  <c r="A34" i="20"/>
  <c r="A12" i="19"/>
  <c r="A13" i="19"/>
  <c r="A14" i="19"/>
  <c r="A15" i="19"/>
  <c r="A16" i="19"/>
  <c r="A17" i="19"/>
  <c r="A18" i="19"/>
  <c r="A19" i="19"/>
  <c r="A20" i="19"/>
  <c r="A21" i="19"/>
  <c r="A22" i="19"/>
  <c r="A23" i="19"/>
  <c r="A24" i="19"/>
  <c r="A25" i="19"/>
  <c r="A26" i="19"/>
  <c r="A27" i="19"/>
  <c r="A28" i="19"/>
  <c r="A29" i="19"/>
  <c r="A30" i="19"/>
  <c r="A31" i="19"/>
  <c r="A32" i="19"/>
  <c r="A33" i="19"/>
  <c r="A34" i="19"/>
  <c r="A12" i="17"/>
  <c r="A13" i="17"/>
  <c r="A14" i="17"/>
  <c r="A15" i="17"/>
  <c r="A16" i="17"/>
  <c r="A17" i="17"/>
  <c r="A18" i="17"/>
  <c r="A19" i="17"/>
  <c r="A20" i="17"/>
  <c r="A21" i="17"/>
  <c r="A22" i="17"/>
  <c r="A23" i="17"/>
  <c r="A24" i="17"/>
  <c r="A25" i="17"/>
  <c r="A26" i="17"/>
  <c r="A27" i="17"/>
  <c r="A28" i="17"/>
  <c r="A29" i="17"/>
  <c r="A30" i="17"/>
  <c r="A31" i="17"/>
  <c r="A32" i="17"/>
  <c r="A33" i="17"/>
  <c r="A34" i="17"/>
  <c r="A12" i="18"/>
  <c r="A13" i="18"/>
  <c r="A14" i="18"/>
  <c r="A15" i="18"/>
  <c r="A16" i="18"/>
  <c r="A17" i="18"/>
  <c r="A18" i="18"/>
  <c r="A19" i="18"/>
  <c r="A20" i="18"/>
  <c r="A21" i="18"/>
  <c r="A22" i="18"/>
  <c r="A23" i="18"/>
  <c r="A24" i="18"/>
  <c r="A25" i="18"/>
  <c r="A26" i="18"/>
  <c r="A27" i="18"/>
  <c r="A28" i="18"/>
  <c r="A29" i="18"/>
  <c r="A30" i="18"/>
  <c r="A31" i="18"/>
  <c r="A32" i="18"/>
  <c r="A33" i="18"/>
  <c r="A34" i="18"/>
  <c r="A12" i="22"/>
  <c r="A13" i="22"/>
  <c r="A14" i="22"/>
  <c r="A15" i="22"/>
  <c r="A16" i="22"/>
  <c r="A17" i="22"/>
  <c r="A18" i="22"/>
  <c r="A19" i="22"/>
  <c r="A20" i="22"/>
  <c r="A21" i="22"/>
  <c r="A22" i="22"/>
  <c r="A23" i="22"/>
  <c r="A24" i="22"/>
  <c r="A25" i="22"/>
  <c r="A26" i="22"/>
  <c r="A27" i="22"/>
  <c r="A28" i="22"/>
  <c r="A29" i="22"/>
  <c r="A30" i="22"/>
  <c r="A31" i="22"/>
  <c r="A32" i="22"/>
  <c r="A33" i="22"/>
  <c r="A34" i="22"/>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12" i="16"/>
  <c r="C13" i="13"/>
  <c r="C14" i="13"/>
  <c r="C15" i="13"/>
  <c r="C16" i="13"/>
  <c r="C17" i="13"/>
  <c r="C18" i="13"/>
  <c r="C19" i="13"/>
  <c r="C20" i="13"/>
  <c r="C21" i="13"/>
  <c r="C22" i="13"/>
  <c r="C23" i="13"/>
  <c r="C24" i="13"/>
  <c r="C25" i="13"/>
  <c r="C26" i="13"/>
  <c r="C27" i="13"/>
  <c r="C28" i="13"/>
  <c r="C29" i="13"/>
  <c r="C30" i="13"/>
  <c r="C31" i="13"/>
  <c r="C32" i="13"/>
  <c r="C33" i="13"/>
  <c r="B13" i="13"/>
  <c r="B14" i="13"/>
  <c r="B15" i="13"/>
  <c r="B16" i="13"/>
  <c r="B17" i="13"/>
  <c r="B18" i="13"/>
  <c r="B19" i="13"/>
  <c r="B20" i="13"/>
  <c r="B21" i="13"/>
  <c r="B22" i="13"/>
  <c r="B23" i="13"/>
  <c r="B24" i="13"/>
  <c r="B25" i="13"/>
  <c r="B26" i="13"/>
  <c r="B27" i="13"/>
  <c r="B28" i="13"/>
  <c r="B29" i="13"/>
  <c r="B30" i="13"/>
  <c r="B31" i="13"/>
  <c r="B32" i="13"/>
  <c r="B33" i="13"/>
  <c r="A13" i="13"/>
  <c r="A14" i="13"/>
  <c r="A15" i="13"/>
  <c r="A16" i="13"/>
  <c r="A17" i="13"/>
  <c r="A18" i="13"/>
  <c r="A19" i="13"/>
  <c r="A20" i="13"/>
  <c r="A21" i="13"/>
  <c r="A22" i="13"/>
  <c r="A23" i="13"/>
  <c r="A24" i="13"/>
  <c r="A25" i="13"/>
  <c r="A26" i="13"/>
  <c r="A27" i="13"/>
  <c r="A28" i="13"/>
  <c r="A29" i="13"/>
  <c r="A30" i="13"/>
  <c r="A31" i="13"/>
  <c r="A32" i="13"/>
  <c r="A33" i="13"/>
  <c r="B27" i="12"/>
  <c r="C27" i="12" s="1"/>
  <c r="B26" i="12"/>
  <c r="C26" i="12" s="1"/>
  <c r="B25" i="12"/>
  <c r="C25" i="12"/>
  <c r="B24" i="12"/>
  <c r="C24" i="12" s="1"/>
  <c r="B23" i="12"/>
  <c r="C23" i="12"/>
  <c r="B22" i="12"/>
  <c r="C22" i="12" s="1"/>
  <c r="B21" i="12"/>
  <c r="C21" i="12"/>
  <c r="B20" i="12"/>
  <c r="C20" i="12" s="1"/>
  <c r="B19" i="12"/>
  <c r="C19" i="12"/>
  <c r="B18" i="12"/>
  <c r="C18" i="12" s="1"/>
  <c r="B17" i="12"/>
  <c r="C17" i="12"/>
  <c r="B16" i="12"/>
  <c r="C16" i="12" s="1"/>
  <c r="B15" i="12"/>
  <c r="C15" i="12"/>
  <c r="B14" i="12"/>
  <c r="C14" i="12" s="1"/>
  <c r="B13" i="12"/>
  <c r="C13" i="12"/>
  <c r="B12" i="12"/>
  <c r="C12" i="12" s="1"/>
  <c r="B11" i="12"/>
  <c r="C11" i="12"/>
  <c r="B10" i="12"/>
  <c r="C10" i="12" s="1"/>
  <c r="B27" i="11"/>
  <c r="C27" i="11" s="1"/>
  <c r="B26" i="11"/>
  <c r="C26" i="11"/>
  <c r="B25" i="11"/>
  <c r="C25" i="11" s="1"/>
  <c r="B24" i="11"/>
  <c r="C24" i="11"/>
  <c r="B23" i="11"/>
  <c r="C23" i="11"/>
  <c r="B22" i="11"/>
  <c r="C22" i="11"/>
  <c r="B21" i="11"/>
  <c r="C21" i="11"/>
  <c r="B20" i="11"/>
  <c r="C20" i="11"/>
  <c r="B19" i="11"/>
  <c r="C19" i="11"/>
  <c r="B18" i="11"/>
  <c r="C18" i="11"/>
  <c r="B17" i="11"/>
  <c r="C17" i="11"/>
  <c r="B16" i="11"/>
  <c r="C16" i="11"/>
  <c r="B15" i="11"/>
  <c r="C15" i="11"/>
  <c r="B14" i="11"/>
  <c r="C14" i="11"/>
  <c r="B13" i="11"/>
  <c r="C13" i="11"/>
  <c r="B12" i="11"/>
  <c r="C12" i="11"/>
  <c r="B11" i="11"/>
  <c r="C11" i="11"/>
  <c r="B10" i="11"/>
  <c r="C10" i="11"/>
  <c r="B33" i="10"/>
  <c r="C33" i="10"/>
  <c r="B32" i="10"/>
  <c r="C32" i="10"/>
  <c r="B31" i="10"/>
  <c r="C31" i="10"/>
  <c r="B30" i="10"/>
  <c r="C30" i="10"/>
  <c r="B29" i="10"/>
  <c r="C29" i="10"/>
  <c r="B28" i="10"/>
  <c r="C28" i="10"/>
  <c r="B27" i="10"/>
  <c r="C27" i="10"/>
  <c r="B26" i="10"/>
  <c r="C26" i="10"/>
  <c r="B25" i="10"/>
  <c r="C25" i="10"/>
  <c r="B24" i="10"/>
  <c r="C24" i="10"/>
  <c r="B23" i="10"/>
  <c r="C23" i="10"/>
  <c r="B22" i="10"/>
  <c r="C22" i="10"/>
  <c r="B21" i="10"/>
  <c r="C21" i="10"/>
  <c r="B20" i="10"/>
  <c r="C20" i="10"/>
  <c r="B19" i="10"/>
  <c r="C19" i="10"/>
  <c r="B18" i="10"/>
  <c r="C18" i="10"/>
  <c r="B17" i="10"/>
  <c r="C17" i="10"/>
  <c r="B16" i="10"/>
  <c r="C16" i="10"/>
  <c r="B15" i="10"/>
  <c r="C15" i="10"/>
  <c r="B14" i="10"/>
  <c r="C14" i="10"/>
  <c r="B13" i="10"/>
  <c r="C13" i="10"/>
  <c r="B12" i="10"/>
  <c r="C12" i="10"/>
  <c r="B11" i="10"/>
  <c r="C11" i="10"/>
  <c r="B10" i="10"/>
  <c r="C10" i="10"/>
  <c r="B33" i="9"/>
  <c r="C33" i="9"/>
  <c r="B32" i="9"/>
  <c r="C32" i="9"/>
  <c r="B31" i="9"/>
  <c r="C31" i="9" s="1"/>
  <c r="B30" i="9"/>
  <c r="C30" i="9"/>
  <c r="B29" i="9"/>
  <c r="C29" i="9"/>
  <c r="B28" i="9"/>
  <c r="C28" i="9"/>
  <c r="B27" i="9"/>
  <c r="C27" i="9"/>
  <c r="B26" i="9"/>
  <c r="C26" i="9"/>
  <c r="B25" i="9"/>
  <c r="C25" i="9"/>
  <c r="B24" i="9"/>
  <c r="C24" i="9"/>
  <c r="B23" i="9"/>
  <c r="C23" i="9"/>
  <c r="B22" i="9"/>
  <c r="C22" i="9"/>
  <c r="B21" i="9"/>
  <c r="C21" i="9"/>
  <c r="B20" i="9"/>
  <c r="C20" i="9"/>
  <c r="B19" i="9"/>
  <c r="C19" i="9"/>
  <c r="B18" i="9"/>
  <c r="C18" i="9"/>
  <c r="B17" i="9"/>
  <c r="C17" i="9"/>
  <c r="B16" i="9"/>
  <c r="C16" i="9"/>
  <c r="B15" i="9"/>
  <c r="C15" i="9"/>
  <c r="B14" i="9"/>
  <c r="C14" i="9"/>
  <c r="B13" i="9"/>
  <c r="C13" i="9"/>
  <c r="B12" i="9"/>
  <c r="C12" i="9"/>
  <c r="B11" i="9"/>
  <c r="C11" i="9"/>
  <c r="B10" i="9"/>
  <c r="C10" i="9"/>
  <c r="B33" i="8"/>
  <c r="C33" i="8"/>
  <c r="B32" i="8"/>
  <c r="C32" i="8"/>
  <c r="B31" i="8"/>
  <c r="C31" i="8"/>
  <c r="B30" i="8"/>
  <c r="C30" i="8"/>
  <c r="B29" i="8"/>
  <c r="C29" i="8"/>
  <c r="B28" i="8"/>
  <c r="C28" i="8"/>
  <c r="B27" i="8"/>
  <c r="C27" i="8"/>
  <c r="B26" i="8"/>
  <c r="C26" i="8"/>
  <c r="B25" i="8"/>
  <c r="C25" i="8"/>
  <c r="B24" i="8"/>
  <c r="C24" i="8"/>
  <c r="B23" i="8"/>
  <c r="C23" i="8"/>
  <c r="B22" i="8"/>
  <c r="C22" i="8"/>
  <c r="B21" i="8"/>
  <c r="C21" i="8"/>
  <c r="B20" i="8"/>
  <c r="C20" i="8"/>
  <c r="B19" i="8"/>
  <c r="C19" i="8"/>
  <c r="B18" i="8"/>
  <c r="C18" i="8"/>
  <c r="B17" i="8"/>
  <c r="C17" i="8"/>
  <c r="B16" i="8"/>
  <c r="C16" i="8"/>
  <c r="B15" i="8"/>
  <c r="C15" i="8"/>
  <c r="B14" i="8"/>
  <c r="C14" i="8"/>
  <c r="B13" i="8"/>
  <c r="C13" i="8"/>
  <c r="B12" i="8"/>
  <c r="C12" i="8"/>
  <c r="B11" i="8"/>
  <c r="C11" i="8"/>
  <c r="B10" i="8"/>
  <c r="C10" i="8"/>
  <c r="B33" i="7"/>
  <c r="C33" i="7"/>
  <c r="B32" i="7"/>
  <c r="C32" i="7"/>
  <c r="B31" i="7"/>
  <c r="C31" i="7"/>
  <c r="B30" i="7"/>
  <c r="C30" i="7"/>
  <c r="B29" i="7"/>
  <c r="C29" i="7"/>
  <c r="B28" i="7"/>
  <c r="C28" i="7"/>
  <c r="B27" i="7"/>
  <c r="C27" i="7"/>
  <c r="B26" i="7"/>
  <c r="C26" i="7"/>
  <c r="B25" i="7"/>
  <c r="C25" i="7"/>
  <c r="B24" i="7"/>
  <c r="C24" i="7"/>
  <c r="B23" i="7"/>
  <c r="C23" i="7"/>
  <c r="B22" i="7"/>
  <c r="C22" i="7"/>
  <c r="B21" i="7"/>
  <c r="C21" i="7" s="1"/>
  <c r="B20" i="7"/>
  <c r="C20" i="7"/>
  <c r="B19" i="7"/>
  <c r="C19" i="7"/>
  <c r="B18" i="7"/>
  <c r="C18" i="7"/>
  <c r="B17" i="7"/>
  <c r="C17" i="7"/>
  <c r="B16" i="7"/>
  <c r="C16" i="7"/>
  <c r="B15" i="7"/>
  <c r="C15" i="7"/>
  <c r="B14" i="7"/>
  <c r="C14" i="7"/>
  <c r="B13" i="7"/>
  <c r="C13" i="7"/>
  <c r="B12" i="7"/>
  <c r="C12" i="7"/>
  <c r="B11" i="7"/>
  <c r="C11" i="7"/>
  <c r="B10" i="7"/>
  <c r="C10" i="7"/>
  <c r="B33" i="6"/>
  <c r="C33" i="6"/>
  <c r="B32" i="6"/>
  <c r="C32" i="6"/>
  <c r="B31" i="6"/>
  <c r="C31" i="6"/>
  <c r="B30" i="6"/>
  <c r="C30" i="6"/>
  <c r="B29" i="6"/>
  <c r="C29" i="6"/>
  <c r="B28" i="6"/>
  <c r="C28" i="6"/>
  <c r="B27" i="6"/>
  <c r="C27" i="6" s="1"/>
  <c r="B26" i="6"/>
  <c r="C26" i="6"/>
  <c r="B25" i="6"/>
  <c r="C25" i="6"/>
  <c r="B24" i="6"/>
  <c r="C24" i="6"/>
  <c r="B23" i="6"/>
  <c r="C23" i="6"/>
  <c r="B22" i="6"/>
  <c r="C22" i="6"/>
  <c r="B21" i="6"/>
  <c r="C21" i="6"/>
  <c r="B20" i="6"/>
  <c r="C20" i="6"/>
  <c r="B19" i="6"/>
  <c r="C19" i="6"/>
  <c r="B18" i="6"/>
  <c r="C18" i="6"/>
  <c r="B17" i="6"/>
  <c r="C17" i="6"/>
  <c r="B16" i="6"/>
  <c r="C16" i="6"/>
  <c r="B15" i="6"/>
  <c r="C15" i="6"/>
  <c r="B14" i="6"/>
  <c r="C14" i="6"/>
  <c r="B13" i="6"/>
  <c r="C13" i="6"/>
  <c r="B12" i="6"/>
  <c r="C12" i="6"/>
  <c r="B11" i="6"/>
  <c r="C11" i="6"/>
  <c r="B10" i="6"/>
  <c r="C10" i="6"/>
  <c r="B33" i="5"/>
  <c r="C33" i="5"/>
  <c r="B32" i="5"/>
  <c r="C32" i="5" s="1"/>
  <c r="B31" i="5"/>
  <c r="C31" i="5"/>
  <c r="B30" i="5"/>
  <c r="C30" i="5" s="1"/>
  <c r="B29" i="5"/>
  <c r="C29" i="5"/>
  <c r="B28" i="5"/>
  <c r="C28" i="5" s="1"/>
  <c r="B27" i="5"/>
  <c r="C27" i="5"/>
  <c r="B26" i="5"/>
  <c r="C26" i="5" s="1"/>
  <c r="B25" i="5"/>
  <c r="C25" i="5"/>
  <c r="B24" i="5"/>
  <c r="C24" i="5" s="1"/>
  <c r="B23" i="5"/>
  <c r="C23" i="5"/>
  <c r="B22" i="5"/>
  <c r="C22" i="5" s="1"/>
  <c r="B21" i="5"/>
  <c r="C21" i="5"/>
  <c r="B20" i="5"/>
  <c r="C20" i="5" s="1"/>
  <c r="B19" i="5"/>
  <c r="C19" i="5"/>
  <c r="B18" i="5"/>
  <c r="C18" i="5" s="1"/>
  <c r="B17" i="5"/>
  <c r="C17" i="5"/>
  <c r="B16" i="5"/>
  <c r="C16" i="5" s="1"/>
  <c r="B15" i="5"/>
  <c r="C15" i="5"/>
  <c r="B14" i="5"/>
  <c r="C14" i="5" s="1"/>
  <c r="B13" i="5"/>
  <c r="C13" i="5"/>
  <c r="B12" i="5"/>
  <c r="C12" i="5" s="1"/>
  <c r="B11" i="5"/>
  <c r="C11" i="5"/>
  <c r="B10" i="5"/>
  <c r="C10" i="5" s="1"/>
  <c r="B11" i="4"/>
  <c r="C11" i="4" s="1"/>
  <c r="B12" i="4"/>
  <c r="C12" i="4" s="1"/>
  <c r="B13" i="4"/>
  <c r="C13" i="4" s="1"/>
  <c r="B14" i="4"/>
  <c r="C14" i="4" s="1"/>
  <c r="B15" i="4"/>
  <c r="C15" i="4" s="1"/>
  <c r="B16" i="4"/>
  <c r="C16" i="4" s="1"/>
  <c r="B17" i="4"/>
  <c r="C17" i="4" s="1"/>
  <c r="B18" i="4"/>
  <c r="C18" i="4" s="1"/>
  <c r="B19" i="4"/>
  <c r="C19" i="4" s="1"/>
  <c r="B20" i="4"/>
  <c r="C20" i="4" s="1"/>
  <c r="B21" i="4"/>
  <c r="C21" i="4"/>
  <c r="B22" i="4"/>
  <c r="C22" i="4" s="1"/>
  <c r="B23" i="4"/>
  <c r="C23" i="4"/>
  <c r="B24" i="4"/>
  <c r="C24" i="4" s="1"/>
  <c r="B25" i="4"/>
  <c r="C25" i="4"/>
  <c r="B26" i="4"/>
  <c r="C26" i="4" s="1"/>
  <c r="B27" i="4"/>
  <c r="C27" i="4"/>
  <c r="B28" i="4"/>
  <c r="C28" i="4" s="1"/>
  <c r="B29" i="4"/>
  <c r="C29" i="4"/>
  <c r="B30" i="4"/>
  <c r="C30" i="4" s="1"/>
  <c r="B31" i="4"/>
  <c r="C31" i="4"/>
  <c r="B32" i="4"/>
  <c r="C32" i="4" s="1"/>
  <c r="B33" i="4"/>
  <c r="C33" i="4"/>
  <c r="B10" i="4"/>
  <c r="C10" i="4" s="1"/>
  <c r="C11" i="3"/>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alcChain>
</file>

<file path=xl/sharedStrings.xml><?xml version="1.0" encoding="utf-8"?>
<sst xmlns="http://schemas.openxmlformats.org/spreadsheetml/2006/main" count="600" uniqueCount="177">
  <si>
    <t>Billions of Dollars, by Fiscal Year</t>
  </si>
  <si>
    <t>Source: Congressional Budget Office.</t>
  </si>
  <si>
    <t>Fiscal Year</t>
  </si>
  <si>
    <t>Defense</t>
  </si>
  <si>
    <t>Total</t>
  </si>
  <si>
    <t>Net Interest</t>
  </si>
  <si>
    <t>Discretionary Outlays</t>
  </si>
  <si>
    <t>Mandatory Outlays</t>
  </si>
  <si>
    <t>Social Security</t>
  </si>
  <si>
    <t>Medicaid</t>
  </si>
  <si>
    <t>Contents</t>
  </si>
  <si>
    <t>Data Underlying Table 1</t>
  </si>
  <si>
    <t>Data Underlying All Tables</t>
  </si>
  <si>
    <t>1. Actual Spending by Category</t>
  </si>
  <si>
    <t>2. Errors in CBO's Projections of Total Outlays</t>
  </si>
  <si>
    <t>3. Errors in CBO's Projections of Total Mandatory Outlays</t>
  </si>
  <si>
    <t>4. Errors in CBO's Projections of Social Security Outlays</t>
  </si>
  <si>
    <t>5. Errors in CBO's Projections of Medicare Outlays</t>
  </si>
  <si>
    <t>6. Errors in CBO's Projections of Medicaid Outlays</t>
  </si>
  <si>
    <t>7. Errors in CBO's Projections of Other Mandatory Outlays</t>
  </si>
  <si>
    <t>8. Errors in CBO's Projections of Discretionary Outlays</t>
  </si>
  <si>
    <t>9. Errors in CBO's Projections of Net Interest Outlays</t>
  </si>
  <si>
    <t xml:space="preserve">Notes: </t>
  </si>
  <si>
    <t>Data Underlying Table 3</t>
  </si>
  <si>
    <t>10. Errors in CBO's Projections of Defense Discretionary Outlays</t>
  </si>
  <si>
    <t>11. Errors in CBO's Projections of Nondefense Discretionary Outlays</t>
  </si>
  <si>
    <t>Data Underlying Table 4</t>
  </si>
  <si>
    <t>12. Economic and Technical Errors in CBO's Projections of Net Interest Outlays Attributable to Debt Service and Other Factors</t>
  </si>
  <si>
    <t>Data Underlying the Figures</t>
  </si>
  <si>
    <t>8. Errors in CBO's Projections of Total Discretionary Outlays</t>
  </si>
  <si>
    <t>Budget Year</t>
  </si>
  <si>
    <t>Discretionary</t>
  </si>
  <si>
    <t>Other mandatory</t>
  </si>
  <si>
    <t>Percent</t>
  </si>
  <si>
    <t>Category of Spending</t>
  </si>
  <si>
    <t>Source: Congressional Budget Office</t>
  </si>
  <si>
    <t>Projection Error</t>
  </si>
  <si>
    <t>Deposit Insurance and TARP</t>
  </si>
  <si>
    <t>Actual Rate</t>
  </si>
  <si>
    <t>Total Outlays</t>
  </si>
  <si>
    <t>Mandatory</t>
  </si>
  <si>
    <t>CBO</t>
  </si>
  <si>
    <t>Administration</t>
  </si>
  <si>
    <t>Total Adjustments</t>
  </si>
  <si>
    <t>Subtotal</t>
  </si>
  <si>
    <t>Sixth Year</t>
  </si>
  <si>
    <t>Figure 2. Shares of Total Spending and of Total Projection Error, by Category of Spending</t>
  </si>
  <si>
    <t>Figure 3. Errors in CBO’s Projections of Total Outlays</t>
  </si>
  <si>
    <t>Figure 4. Errors in CBO’s Projections of Mandatory Outlays</t>
  </si>
  <si>
    <t>Figure 5. Errors in CBO’s Projections of Social Security Outlays</t>
  </si>
  <si>
    <t>Figure 6. Errors in CBO’s Projections of Medicare Outlays</t>
  </si>
  <si>
    <t>Figure 7. Errors in CBO’s Projections of Medicaid Outlays</t>
  </si>
  <si>
    <t>Figure 8. Errors in CBO’s Projections of Other Mandatory Spending</t>
  </si>
  <si>
    <t>Figure 9. Errors in CBO’s Projections of Total Discretionary Outlays</t>
  </si>
  <si>
    <t>Figure 11. Comparison of CBO’s Sixth-Year Forecasts of Interest Rates on 3-Month Treasury Bills and 10-Year Treasury Notes With Actual Rates</t>
  </si>
  <si>
    <t>Figure 12. Comparison of Mean Errors in CBO’s and the Administration’s Budget-Year Projections of Outlays</t>
  </si>
  <si>
    <t>The projections were released in the spring (generally around March) of the year indicated.</t>
  </si>
  <si>
    <t>As a result of the unavailability of the full details, CBO's projections in late February 1984 are rounded to the nearest hundred million.</t>
  </si>
  <si>
    <t>In 2000, CBO estimated discretionary spending for its baseline projections using three different methods. This analysis incorporates the baseline from that year in which discretionary funding adhered to the caps through 2002. In 2001, CBO departed from convention by publishing projections of discretionary spending for 2002 that did not incorporate the caps that had been legislated for that year.</t>
  </si>
  <si>
    <t>Measures of quality were calculated using unrounded data.</t>
  </si>
  <si>
    <t>Nondefense</t>
  </si>
  <si>
    <t xml:space="preserve">a. Includes offsetting receipts. </t>
  </si>
  <si>
    <t>Table A-1.</t>
  </si>
  <si>
    <t>Billions of Dollars</t>
  </si>
  <si>
    <t>How CBO Adjusts Its Budget-Year Projections of Total Outlays to Compare Them With Actual Spending:
An Example Using the March 2015 Projections for 2016</t>
  </si>
  <si>
    <t>March 2015 Projections of Total Outlays</t>
  </si>
  <si>
    <t>March 2015 to August 2015</t>
  </si>
  <si>
    <t>August 2015 to January 2016</t>
  </si>
  <si>
    <t>January 2016 to March 2016</t>
  </si>
  <si>
    <t>March 2016 to August 2016</t>
  </si>
  <si>
    <t>Difference between August 2016 baseline and actual amount</t>
  </si>
  <si>
    <t>Adjustments to Include Estimated Effects of Legislation</t>
  </si>
  <si>
    <t>Adjustment to Exclude Outlays Associated With Fannie Mae and Freddie Mac</t>
  </si>
  <si>
    <t>Adjusted March 2015 Baseline Projection of Total Outlays</t>
  </si>
  <si>
    <t>Economic Changes</t>
  </si>
  <si>
    <t>Technical Changes</t>
  </si>
  <si>
    <t>Actual Total Outlays, Excluding Those Associated With Fannie Mae and Freddie Mac</t>
  </si>
  <si>
    <r>
      <t>January 2016 to March 2016</t>
    </r>
    <r>
      <rPr>
        <vertAlign val="superscript"/>
        <sz val="11"/>
        <color theme="1"/>
        <rFont val="Arial"/>
        <family val="2"/>
      </rPr>
      <t>b</t>
    </r>
  </si>
  <si>
    <t>The periods identified above correspond to the intervals between successive baseline projections, which CBO typically publishes each winter, early spring, and summer.</t>
  </si>
  <si>
    <t>The economic and technical changes shown in the reports on the budget and economic outlook that CBO published between August 2015 and August 2016 do not add up to the total amount for such changes shown here because this analysis adds the difference between CBO’s August 2016 baseline projection (the final projection for fiscal year 2016) and actual outlays to those previously published amounts. In addition, this analysis excludes from
the technical changes the budgetary transactions of Fannie Mae and Freddie Mac, whereas the earlier reports included them.</t>
  </si>
  <si>
    <t>* = between −$500 million and $500 million.</t>
  </si>
  <si>
    <t>a. CBO did not estimate any legislative effects for fiscal year 2016 between March 2016 and the end of the fiscal year.</t>
  </si>
  <si>
    <t>b. CBO typically updates its economic forecast only twice a year, once before preparing its January baseline and again before the August baseline. However, CBO modified the economic forecast that it had prepared in early December 2015 later that same month to account for new legislation—too late in the process to fully incorporate the modifications in the budget projections it published in January 2016.</t>
  </si>
  <si>
    <t xml:space="preserve">Figure 2. </t>
  </si>
  <si>
    <t>Share of Total Spending Recorded Between 1993 and 2016</t>
  </si>
  <si>
    <t>Share of Mean Error of Projections of Total Outlays</t>
  </si>
  <si>
    <t>Budget-Year Projections</t>
  </si>
  <si>
    <t>Budget-Year Projections
for 1993 to 2016</t>
  </si>
  <si>
    <t>Sixth-Year Projections
for 1997 to 2016</t>
  </si>
  <si>
    <t>Errors are projected amounts minus actual amounts, expressed as percentages of actual amounts; thus, a negative error indicates an underestimate, and a positive error, an overestimate. The mean error is the arithmetic average of the projection errors.</t>
  </si>
  <si>
    <t>Outlays related to the activities of Fannie Mae and Freddie Mac are excluded from the data above. The projection errors also exclude the estimated budgetary effects of legislation enacted after the projections were produced.</t>
  </si>
  <si>
    <t>a. Includes offsetting receipts.</t>
  </si>
  <si>
    <r>
      <t>Medicare</t>
    </r>
    <r>
      <rPr>
        <vertAlign val="superscript"/>
        <sz val="11"/>
        <color theme="1"/>
        <rFont val="Arial"/>
        <family val="2"/>
      </rPr>
      <t>a</t>
    </r>
  </si>
  <si>
    <t>Errors in CBO’s Projections of Total Outlays</t>
  </si>
  <si>
    <t>Figure 3.</t>
  </si>
  <si>
    <t>Sixth-Year Projections</t>
  </si>
  <si>
    <t>Mean Projection Error, 1989 to 2016</t>
  </si>
  <si>
    <t>Mean Projection Error, 1985 to 2016</t>
  </si>
  <si>
    <t>The years shown are those for which each projection was made. For example, the values shown for 2016 are for the budget-year projection published in March 2015 and the sixth-year projection published in March 2011.</t>
  </si>
  <si>
    <t>The estimated budgetary effects of legislation enacted after the projections were produced, as well as outlays related to the activities of Fannie Mae and Freddie Mac, are excluded from the errors.</t>
  </si>
  <si>
    <t>Mean Projection Error,
1993 to 2016</t>
  </si>
  <si>
    <t>Mean Projection Error, 
1997 to 2016</t>
  </si>
  <si>
    <t xml:space="preserve">Figure 4. </t>
  </si>
  <si>
    <t>Errors in CBO’s Projections of Mandatory Outlays</t>
  </si>
  <si>
    <t xml:space="preserve">Figure 5. </t>
  </si>
  <si>
    <t>Errors in CBO’s Projections of Social Security Outlays</t>
  </si>
  <si>
    <t>The estimated budgetary effects of legislation enacted after the projections were produced are excluded from the errors.</t>
  </si>
  <si>
    <t>Medicare outlays include offsetting receipts.</t>
  </si>
  <si>
    <t>Figure 6.</t>
  </si>
  <si>
    <t>Errors in CBO’s Projections of Medicare Outlays</t>
  </si>
  <si>
    <t>Share of Total Spending and of Projection Errors for Total Outlays, by Category of Spending</t>
  </si>
  <si>
    <t>Errors in CBO’s Projections of Medicaid Outlays</t>
  </si>
  <si>
    <t xml:space="preserve">Figure 7. </t>
  </si>
  <si>
    <t xml:space="preserve">Figure 8.  </t>
  </si>
  <si>
    <t>Errors in CBO’s Projections of Other Mandatory Spending</t>
  </si>
  <si>
    <t>Other Mandatory, Excluding Deposit Insurance and TARP</t>
  </si>
  <si>
    <t xml:space="preserve"> All Other Mandatory </t>
  </si>
  <si>
    <t>The years shown are those for which each projection was made. For example, the values shown for 2016 are for the budget-year
projection published in March 2015 and the sixth-year projection published in March 2011.</t>
  </si>
  <si>
    <t>TARP = Troubled Asset Relief Program.</t>
  </si>
  <si>
    <t xml:space="preserve">Figure 9. </t>
  </si>
  <si>
    <t>Errors in CBO’s Projections of Total Discretionary Outlays</t>
  </si>
  <si>
    <t xml:space="preserve">Figure 10. </t>
  </si>
  <si>
    <t>Errors in CBO’s Projections of Net Interest Outlays</t>
  </si>
  <si>
    <t>Figure 11.</t>
  </si>
  <si>
    <t>3-Month Treasury Bill</t>
  </si>
  <si>
    <t>10-Year Treasury Note</t>
  </si>
  <si>
    <t>Comparison of CBO’s Sixth-Year Forecasts of Interest Rates on 3-Month Treasury Bills and
10-Year Treasury Notes With Actual Rates</t>
  </si>
  <si>
    <t>Sixth-Year Forecast</t>
  </si>
  <si>
    <t>The years shown are those for which each projection was made. For example, the rates shown for 2016 are for the sixth-year projection published in January 2011.</t>
  </si>
  <si>
    <t>2006 to 2016</t>
  </si>
  <si>
    <t>1993 to 2005</t>
  </si>
  <si>
    <t xml:space="preserve">Figure 12. </t>
  </si>
  <si>
    <t>Comparison of Mean Errors in CBO’s and the Administration’s Budget-Year Projections of Outlays</t>
  </si>
  <si>
    <t>The years shown are those for which each projection was made. For example, the right panel shows the mean errors for the budget-year projections for 2006 to 2016 that were made between 2005 and 2015.</t>
  </si>
  <si>
    <t>Figure 10. Errors in CBO’s Projections of Net Interest Outlays</t>
  </si>
  <si>
    <t>Table A-1</t>
  </si>
  <si>
    <t>www.cbo.gov/publication/53328</t>
  </si>
  <si>
    <r>
      <t xml:space="preserve">CBO classified the automatic enforcement procedures as technical changes in the January 2012 </t>
    </r>
    <r>
      <rPr>
        <i/>
        <sz val="11"/>
        <color theme="1"/>
        <rFont val="Arial"/>
        <family val="2"/>
      </rPr>
      <t>Budget and Economic Outlook</t>
    </r>
    <r>
      <rPr>
        <sz val="11"/>
        <color theme="1"/>
        <rFont val="Arial"/>
        <family val="2"/>
      </rPr>
      <t>, but for the purposes of this analysis, those changes are classified as legislative.</t>
    </r>
  </si>
  <si>
    <t>Budget Year of Baseline Projection</t>
  </si>
  <si>
    <t>Sixth Year of Baseline Projection</t>
  </si>
  <si>
    <t>Fannie Mae and Freddie Mac</t>
  </si>
  <si>
    <t>Other Mandatory, Excluding Fannie Mae and Freddie Mac</t>
  </si>
  <si>
    <t>Total, Excluding Fannie Mae and Freddie Mac</t>
  </si>
  <si>
    <t>Total Outlays, Excluding Fannie Mae and Freddie Mac</t>
  </si>
  <si>
    <t xml:space="preserve">Year Baseline Projection Was Prepared </t>
  </si>
  <si>
    <t>Economic Errors</t>
  </si>
  <si>
    <t>Technical Error</t>
  </si>
  <si>
    <t>Economic Error</t>
  </si>
  <si>
    <t xml:space="preserve">CBO's Projection Adjusted for Subsequently Enacted Legislation </t>
  </si>
  <si>
    <t>CBO's Projection, Excluding Fannie Mae and Freddie Mac</t>
  </si>
  <si>
    <t>Estimated Budgetary Effect of Legislation Enacted After CBO's Projection Was Prepared</t>
  </si>
  <si>
    <t>Total Projection Error</t>
  </si>
  <si>
    <t>Technical Errors</t>
  </si>
  <si>
    <t>The data here underlie Tables 1 and 4 and Figures 2, 10, and 12.</t>
  </si>
  <si>
    <t>The data here underlie Tables 1 and 3 and Figures 2, 9, and 12.</t>
  </si>
  <si>
    <t>The data here underlie Tables 1 and 2 and Figures 2 and 8.</t>
  </si>
  <si>
    <t>The data here underlie Tables 1 and 2 and Figures 2 and 7.</t>
  </si>
  <si>
    <t xml:space="preserve">Medicare includes offsetting receipts. </t>
  </si>
  <si>
    <t>The data here underlie Tables 1 and 2 and Figures 2 and 6.</t>
  </si>
  <si>
    <t>The data here underlie Tables 1 and 2 and Figures 2 and 5.</t>
  </si>
  <si>
    <t>The data here underlie Tables 1 and 2 and Figures 2, 4, and 12.</t>
  </si>
  <si>
    <t>The data here underlie Tables 1 and A-1 and Figures 2, 3, and 12.</t>
  </si>
  <si>
    <t>The data here underlie Table 3.</t>
  </si>
  <si>
    <r>
      <t>CBO classified the automatic enforcement procedures as technical changes in the January 2012</t>
    </r>
    <r>
      <rPr>
        <i/>
        <sz val="11"/>
        <color theme="1"/>
        <rFont val="Arial"/>
        <family val="2"/>
      </rPr>
      <t xml:space="preserve"> Budget and Economic Outlook</t>
    </r>
    <r>
      <rPr>
        <sz val="11"/>
        <color theme="1"/>
        <rFont val="Arial"/>
        <family val="2"/>
      </rPr>
      <t>, but for the purposes of this analysis, those changes are classified as legislative.</t>
    </r>
  </si>
  <si>
    <t>The data here underlie Table 4.</t>
  </si>
  <si>
    <t>12. Economic and Technical Errors in CBO's Projections of Outlays for Debt Service and Other Net Interest</t>
  </si>
  <si>
    <t>13. How CBO Adjusts Its Budget-Year Projections of Total Outlays to Compare Them With Actual Spending: An Example Using the March 2015 Projections for 2016</t>
  </si>
  <si>
    <r>
      <t>Debt Service</t>
    </r>
    <r>
      <rPr>
        <vertAlign val="superscript"/>
        <sz val="12"/>
        <color theme="1"/>
        <rFont val="Arial"/>
        <family val="2"/>
      </rPr>
      <t>a</t>
    </r>
  </si>
  <si>
    <r>
      <t>Economic Errors 
(Rate Effects)</t>
    </r>
    <r>
      <rPr>
        <vertAlign val="superscript"/>
        <sz val="11"/>
        <color theme="1"/>
        <rFont val="Arial"/>
        <family val="2"/>
      </rPr>
      <t>b</t>
    </r>
  </si>
  <si>
    <r>
      <t>Technical Errors 
(Mix of securities and other factors)</t>
    </r>
    <r>
      <rPr>
        <vertAlign val="superscript"/>
        <sz val="11"/>
        <color theme="1"/>
        <rFont val="Arial"/>
        <family val="2"/>
      </rPr>
      <t>c</t>
    </r>
  </si>
  <si>
    <t>b. Errors in projections of net interest outlays caused by misestimates of interest rates.</t>
  </si>
  <si>
    <t>a. Errors stemming from changes in interest payments that result from differences between projections of deficits and of outstanding debt and the actual amounts.</t>
  </si>
  <si>
    <t>c. Errors resulting from misestimates of the relative amounts of the types of securities the Treasury will issue to finance deficits. For example, the time to maturity of those securities or the schedule of interest payments on them might have differed from CBO’s estimates.</t>
  </si>
  <si>
    <t>Other Net Interest Outlays</t>
  </si>
  <si>
    <t>CBO's Projection</t>
  </si>
  <si>
    <r>
      <t>This file presents data that supplement CBO's November 2017 report</t>
    </r>
    <r>
      <rPr>
        <i/>
        <sz val="11"/>
        <color theme="1"/>
        <rFont val="Arial"/>
        <family val="2"/>
      </rPr>
      <t xml:space="preserve"> An Evaluation of CBO’s Past Outlay Projections.</t>
    </r>
  </si>
  <si>
    <t>On December 12, 2018, CBO reposted this file with corrected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</si>
</sst>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4" x14ac:knownFonts="1">
    <font>
      <sz val="11"/>
      <color theme="1"/>
      <name val="Calibri"/>
      <family val="2"/>
      <scheme val="minor"/>
    </font>
    <font>
      <b/>
      <sz val="11"/>
      <color theme="1"/>
      <name val="Arial"/>
      <family val="2"/>
    </font>
    <font>
      <sz val="11"/>
      <color theme="1"/>
      <name val="Arial"/>
      <family val="2"/>
    </font>
    <font>
      <sz val="12"/>
      <name val="Arial"/>
      <family val="2"/>
    </font>
    <font>
      <i/>
      <sz val="11"/>
      <color theme="1"/>
      <name val="Arial"/>
      <family val="2"/>
    </font>
    <font>
      <sz val="11"/>
      <color theme="1"/>
      <name val="Calibri"/>
      <family val="2"/>
      <scheme val="minor"/>
    </font>
    <font>
      <u/>
      <sz val="11"/>
      <color theme="1"/>
      <name val="Arial"/>
      <family val="2"/>
    </font>
    <font>
      <vertAlign val="superscript"/>
      <sz val="11"/>
      <color theme="1"/>
      <name val="Arial"/>
      <family val="2"/>
    </font>
    <font>
      <sz val="10"/>
      <name val="Arial"/>
      <family val="2"/>
    </font>
    <font>
      <b/>
      <u/>
      <sz val="11"/>
      <color theme="1"/>
      <name val="Arial"/>
      <family val="2"/>
    </font>
    <font>
      <sz val="12"/>
      <color theme="1"/>
      <name val="Arial"/>
      <family val="2"/>
    </font>
    <font>
      <sz val="11"/>
      <color theme="3"/>
      <name val="Arial"/>
      <family val="2"/>
    </font>
    <font>
      <sz val="11"/>
      <color theme="11"/>
      <name val="Arial"/>
      <family val="2"/>
    </font>
    <font>
      <vertAlign val="superscript"/>
      <sz val="12"/>
      <color theme="1"/>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3" fillId="0" borderId="0"/>
    <xf numFmtId="9" fontId="5" fillId="0" borderId="0" applyFont="0" applyFill="0" applyBorder="0" applyAlignment="0" applyProtection="0"/>
    <xf numFmtId="0" fontId="8" fillId="0" borderId="0"/>
    <xf numFmtId="0" fontId="11" fillId="0" borderId="0" applyNumberFormat="0" applyFill="0" applyBorder="0" applyAlignment="0" applyProtection="0"/>
    <xf numFmtId="0" fontId="12" fillId="0" borderId="0" applyNumberFormat="0" applyFill="0" applyBorder="0" applyAlignment="0" applyProtection="0"/>
  </cellStyleXfs>
  <cellXfs count="139">
    <xf numFmtId="0" fontId="0" fillId="0" borderId="0" xfId="0"/>
    <xf numFmtId="0" fontId="1" fillId="0" borderId="0" xfId="0" applyFont="1" applyAlignment="1">
      <alignment horizontal="left"/>
    </xf>
    <xf numFmtId="0" fontId="2" fillId="0" borderId="1" xfId="0" applyFont="1" applyBorder="1" applyAlignment="1">
      <alignment horizontal="left"/>
    </xf>
    <xf numFmtId="0" fontId="2" fillId="0" borderId="0" xfId="0" applyFont="1"/>
    <xf numFmtId="0" fontId="1" fillId="0" borderId="0" xfId="0" applyFont="1"/>
    <xf numFmtId="0" fontId="2" fillId="0" borderId="0" xfId="0" applyFont="1" applyFill="1" applyBorder="1"/>
    <xf numFmtId="0" fontId="4" fillId="0" borderId="0" xfId="0" applyFont="1"/>
    <xf numFmtId="0" fontId="2" fillId="0" borderId="1" xfId="0" applyFont="1" applyBorder="1"/>
    <xf numFmtId="0" fontId="2" fillId="0" borderId="0" xfId="0" applyFont="1" applyAlignment="1"/>
    <xf numFmtId="0" fontId="2" fillId="0" borderId="1" xfId="0" applyFont="1" applyBorder="1" applyAlignment="1"/>
    <xf numFmtId="0" fontId="2" fillId="0" borderId="0" xfId="0" applyFont="1" applyBorder="1" applyAlignment="1">
      <alignment horizontal="left"/>
    </xf>
    <xf numFmtId="0" fontId="2" fillId="0" borderId="0" xfId="0" applyFont="1" applyBorder="1"/>
    <xf numFmtId="164" fontId="2" fillId="0" borderId="1" xfId="2" applyNumberFormat="1" applyFont="1" applyBorder="1" applyAlignment="1"/>
    <xf numFmtId="164" fontId="2" fillId="0" borderId="1" xfId="2" applyNumberFormat="1" applyFont="1" applyFill="1" applyBorder="1"/>
    <xf numFmtId="0" fontId="6" fillId="0" borderId="1" xfId="0" applyFont="1" applyBorder="1"/>
    <xf numFmtId="164" fontId="2" fillId="0" borderId="0" xfId="0" applyNumberFormat="1" applyFont="1"/>
    <xf numFmtId="0" fontId="2" fillId="0" borderId="2" xfId="0" applyFont="1" applyBorder="1" applyAlignment="1">
      <alignment wrapText="1"/>
    </xf>
    <xf numFmtId="0" fontId="2" fillId="0" borderId="1" xfId="0" applyFont="1" applyBorder="1" applyAlignment="1">
      <alignment wrapText="1"/>
    </xf>
    <xf numFmtId="0" fontId="2" fillId="0" borderId="0" xfId="0" applyFont="1" applyAlignment="1">
      <alignment horizontal="left" indent="2"/>
    </xf>
    <xf numFmtId="165" fontId="2" fillId="0" borderId="1" xfId="0" applyNumberFormat="1" applyFont="1" applyBorder="1" applyAlignment="1">
      <alignment vertical="center"/>
    </xf>
    <xf numFmtId="165" fontId="2" fillId="0" borderId="0" xfId="0" applyNumberFormat="1" applyFont="1" applyBorder="1" applyAlignment="1">
      <alignment vertical="center"/>
    </xf>
    <xf numFmtId="0" fontId="2" fillId="0" borderId="0" xfId="0" applyFont="1" applyBorder="1" applyAlignment="1">
      <alignment vertical="center" wrapText="1"/>
    </xf>
    <xf numFmtId="165" fontId="2" fillId="0" borderId="0" xfId="0" applyNumberFormat="1" applyFont="1" applyBorder="1" applyAlignment="1">
      <alignment vertical="center" wrapText="1"/>
    </xf>
    <xf numFmtId="0" fontId="2" fillId="0" borderId="0" xfId="0" applyFont="1" applyBorder="1" applyAlignme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2" xfId="0" applyFont="1" applyBorder="1"/>
    <xf numFmtId="165" fontId="2" fillId="0" borderId="0" xfId="0" applyNumberFormat="1" applyFont="1"/>
    <xf numFmtId="0" fontId="2" fillId="0" borderId="0" xfId="0" applyFont="1" applyBorder="1" applyAlignment="1">
      <alignment horizontal="center"/>
    </xf>
    <xf numFmtId="0" fontId="2" fillId="0" borderId="10" xfId="0" applyFont="1" applyFill="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left" indent="2"/>
    </xf>
    <xf numFmtId="3" fontId="2" fillId="0" borderId="0" xfId="0" applyNumberFormat="1" applyFont="1" applyBorder="1" applyAlignment="1">
      <alignment vertical="center" wrapText="1"/>
    </xf>
    <xf numFmtId="49" fontId="2" fillId="0" borderId="0" xfId="0" applyNumberFormat="1" applyFont="1" applyAlignment="1">
      <alignment horizontal="left"/>
    </xf>
    <xf numFmtId="165" fontId="2" fillId="0" borderId="1" xfId="0" applyNumberFormat="1" applyFont="1" applyBorder="1" applyAlignment="1">
      <alignment vertical="center" wrapText="1"/>
    </xf>
    <xf numFmtId="0" fontId="2" fillId="0" borderId="0" xfId="0" applyFont="1" applyAlignment="1">
      <alignment horizontal="left" indent="1"/>
    </xf>
    <xf numFmtId="0" fontId="2" fillId="0" borderId="0" xfId="0" applyFont="1" applyBorder="1" applyAlignment="1">
      <alignment horizontal="left" indent="1"/>
    </xf>
    <xf numFmtId="0" fontId="1" fillId="0" borderId="0" xfId="0" applyFont="1" applyBorder="1" applyAlignment="1"/>
    <xf numFmtId="0" fontId="1" fillId="0" borderId="0" xfId="0" applyFont="1" applyBorder="1" applyAlignment="1">
      <alignment horizontal="left" vertical="center"/>
    </xf>
    <xf numFmtId="0" fontId="1" fillId="0" borderId="0" xfId="0" applyFont="1" applyAlignment="1"/>
    <xf numFmtId="0" fontId="0" fillId="0" borderId="0" xfId="0" applyAlignment="1">
      <alignment vertical="center" wrapText="1"/>
    </xf>
    <xf numFmtId="0" fontId="2" fillId="0" borderId="0" xfId="0" applyFont="1" applyAlignment="1">
      <alignment vertical="center" wrapText="1"/>
    </xf>
    <xf numFmtId="0" fontId="2" fillId="0" borderId="1" xfId="0" applyFont="1" applyBorder="1" applyAlignment="1">
      <alignment horizontal="center"/>
    </xf>
    <xf numFmtId="164" fontId="2" fillId="0" borderId="0" xfId="2" applyNumberFormat="1" applyFont="1" applyFill="1" applyBorder="1" applyAlignment="1">
      <alignment horizontal="right"/>
    </xf>
    <xf numFmtId="164" fontId="2" fillId="0" borderId="1" xfId="2" applyNumberFormat="1" applyFont="1" applyFill="1" applyBorder="1" applyAlignment="1">
      <alignment horizontal="right"/>
    </xf>
    <xf numFmtId="164" fontId="2" fillId="0" borderId="0" xfId="2" applyNumberFormat="1" applyFont="1" applyFill="1" applyBorder="1" applyAlignment="1">
      <alignment horizontal="right" indent="6"/>
    </xf>
    <xf numFmtId="164" fontId="2" fillId="0" borderId="0" xfId="2" applyNumberFormat="1" applyFont="1" applyAlignment="1">
      <alignment horizontal="right" indent="6"/>
    </xf>
    <xf numFmtId="164" fontId="2" fillId="0" borderId="0" xfId="2" applyNumberFormat="1" applyFont="1" applyAlignment="1">
      <alignment horizontal="right" wrapText="1" indent="6"/>
    </xf>
    <xf numFmtId="164" fontId="2" fillId="0" borderId="0" xfId="2" applyNumberFormat="1" applyFont="1" applyBorder="1" applyAlignment="1">
      <alignment horizontal="right" indent="6"/>
    </xf>
    <xf numFmtId="164" fontId="2" fillId="0" borderId="1" xfId="2" applyNumberFormat="1" applyFont="1" applyFill="1" applyBorder="1" applyAlignment="1">
      <alignment horizontal="right" indent="6"/>
    </xf>
    <xf numFmtId="164" fontId="2" fillId="0" borderId="1" xfId="2" applyNumberFormat="1" applyFont="1" applyBorder="1" applyAlignment="1">
      <alignment horizontal="right" indent="6"/>
    </xf>
    <xf numFmtId="164" fontId="2" fillId="0" borderId="0" xfId="2" applyNumberFormat="1" applyFont="1" applyFill="1" applyBorder="1" applyAlignment="1">
      <alignment horizontal="right" indent="10"/>
    </xf>
    <xf numFmtId="164" fontId="2" fillId="0" borderId="1" xfId="2" applyNumberFormat="1" applyFont="1" applyFill="1" applyBorder="1" applyAlignment="1">
      <alignment horizontal="right" indent="10"/>
    </xf>
    <xf numFmtId="0" fontId="0" fillId="0" borderId="0" xfId="0" applyBorder="1" applyAlignment="1"/>
    <xf numFmtId="164" fontId="2" fillId="0" borderId="0" xfId="2" applyNumberFormat="1" applyFont="1" applyFill="1" applyBorder="1" applyAlignment="1">
      <alignment horizontal="right" indent="11"/>
    </xf>
    <xf numFmtId="164" fontId="2" fillId="0" borderId="1" xfId="2" applyNumberFormat="1" applyFont="1" applyFill="1" applyBorder="1" applyAlignment="1">
      <alignment horizontal="right" indent="11"/>
    </xf>
    <xf numFmtId="0" fontId="2" fillId="0" borderId="0" xfId="0" applyFont="1" applyAlignment="1">
      <alignment horizontal="left" wrapText="1" indent="1"/>
    </xf>
    <xf numFmtId="0" fontId="6" fillId="0" borderId="1" xfId="0" applyFont="1" applyBorder="1" applyAlignment="1"/>
    <xf numFmtId="0" fontId="2" fillId="0" borderId="1" xfId="0" applyFont="1" applyBorder="1" applyAlignment="1">
      <alignment horizontal="right" indent="6"/>
    </xf>
    <xf numFmtId="0" fontId="2" fillId="0" borderId="0" xfId="0" applyFont="1" applyBorder="1" applyAlignment="1">
      <alignment horizontal="left" wrapText="1"/>
    </xf>
    <xf numFmtId="0" fontId="2" fillId="0" borderId="1" xfId="0" applyFont="1" applyBorder="1" applyAlignment="1">
      <alignment horizontal="left" wrapText="1"/>
    </xf>
    <xf numFmtId="0" fontId="9" fillId="0" borderId="1" xfId="0" applyFont="1" applyBorder="1" applyAlignment="1">
      <alignment horizontal="left" vertical="center"/>
    </xf>
    <xf numFmtId="165" fontId="9"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10" xfId="0" applyFont="1" applyBorder="1" applyAlignment="1">
      <alignment horizontal="center"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wrapText="1"/>
    </xf>
    <xf numFmtId="0" fontId="2" fillId="0" borderId="12" xfId="0" applyFont="1" applyFill="1" applyBorder="1" applyAlignment="1">
      <alignment horizontal="center" wrapText="1"/>
    </xf>
    <xf numFmtId="0" fontId="2" fillId="0" borderId="8" xfId="0" applyFont="1" applyBorder="1"/>
    <xf numFmtId="165" fontId="2" fillId="0" borderId="11" xfId="0" applyNumberFormat="1" applyFont="1" applyBorder="1"/>
    <xf numFmtId="0" fontId="2" fillId="0" borderId="11" xfId="0" applyFont="1" applyBorder="1"/>
    <xf numFmtId="164" fontId="2" fillId="0" borderId="8" xfId="0" applyNumberFormat="1" applyFont="1" applyBorder="1"/>
    <xf numFmtId="0" fontId="2" fillId="0" borderId="9" xfId="0" applyFont="1" applyBorder="1"/>
    <xf numFmtId="0" fontId="2" fillId="0" borderId="10" xfId="0" applyFont="1" applyBorder="1"/>
    <xf numFmtId="0" fontId="2" fillId="0" borderId="0" xfId="0" applyFont="1" applyFill="1" applyBorder="1" applyAlignment="1"/>
    <xf numFmtId="0" fontId="1" fillId="0" borderId="1" xfId="0" applyFont="1" applyBorder="1" applyAlignment="1">
      <alignment horizontal="center" wrapText="1"/>
    </xf>
    <xf numFmtId="0" fontId="11" fillId="0" borderId="0" xfId="4"/>
    <xf numFmtId="0" fontId="11" fillId="0" borderId="0" xfId="4" applyAlignment="1">
      <alignment vertical="center"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2" fillId="0" borderId="14" xfId="0" applyFont="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13" xfId="0" applyFont="1" applyFill="1" applyBorder="1" applyAlignment="1">
      <alignment horizontal="center" wrapText="1"/>
    </xf>
    <xf numFmtId="0" fontId="1" fillId="0" borderId="11" xfId="0" applyFont="1" applyFill="1" applyBorder="1" applyAlignment="1">
      <alignment horizontal="center" wrapText="1"/>
    </xf>
    <xf numFmtId="0" fontId="1" fillId="0" borderId="10" xfId="0" applyFont="1" applyFill="1" applyBorder="1" applyAlignment="1">
      <alignment horizontal="center" wrapText="1"/>
    </xf>
    <xf numFmtId="0" fontId="2" fillId="0" borderId="5" xfId="0" applyFont="1" applyBorder="1"/>
    <xf numFmtId="0" fontId="2" fillId="0" borderId="6" xfId="0" applyFont="1" applyBorder="1"/>
    <xf numFmtId="0" fontId="2" fillId="0" borderId="14" xfId="0" applyFont="1" applyBorder="1"/>
    <xf numFmtId="0" fontId="2" fillId="0" borderId="8" xfId="0" applyFont="1" applyBorder="1" applyAlignment="1">
      <alignment horizontal="left"/>
    </xf>
    <xf numFmtId="0" fontId="2" fillId="0" borderId="0" xfId="0" applyFont="1" applyFill="1" applyBorder="1" applyAlignment="1">
      <alignment horizontal="center" wrapText="1"/>
    </xf>
    <xf numFmtId="0" fontId="10" fillId="0" borderId="0" xfId="0" applyFont="1" applyBorder="1" applyAlignment="1">
      <alignment horizontal="center" wrapText="1"/>
    </xf>
    <xf numFmtId="0" fontId="10" fillId="0" borderId="0" xfId="0" applyFont="1" applyBorder="1" applyAlignment="1"/>
    <xf numFmtId="0" fontId="11" fillId="0" borderId="0" xfId="4" applyAlignment="1"/>
    <xf numFmtId="0" fontId="2" fillId="0" borderId="0" xfId="0" applyFont="1" applyAlignment="1">
      <alignment horizontal="left"/>
    </xf>
    <xf numFmtId="0" fontId="2" fillId="0" borderId="0" xfId="0" applyFont="1" applyFill="1" applyBorder="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 fillId="0" borderId="13" xfId="0" applyFont="1" applyFill="1" applyBorder="1" applyAlignment="1">
      <alignment horizontal="center" wrapText="1"/>
    </xf>
    <xf numFmtId="0" fontId="1" fillId="0" borderId="11" xfId="0" applyFont="1" applyFill="1" applyBorder="1" applyAlignment="1">
      <alignment horizontal="center" wrapText="1"/>
    </xf>
    <xf numFmtId="0" fontId="1" fillId="0" borderId="10" xfId="0" applyFont="1" applyFill="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1" fillId="0" borderId="7" xfId="0" applyFont="1" applyBorder="1" applyAlignment="1">
      <alignment horizontal="center" wrapText="1"/>
    </xf>
    <xf numFmtId="0" fontId="1" fillId="0" borderId="6" xfId="0" applyFont="1" applyBorder="1" applyAlignment="1">
      <alignment horizontal="center" wrapText="1"/>
    </xf>
    <xf numFmtId="0" fontId="1" fillId="0" borderId="0" xfId="0" applyFont="1" applyBorder="1" applyAlignment="1">
      <alignment horizontal="center" wrapText="1"/>
    </xf>
    <xf numFmtId="0" fontId="1" fillId="0" borderId="8" xfId="0" applyFont="1" applyBorder="1" applyAlignment="1">
      <alignment horizontal="center" wrapText="1"/>
    </xf>
    <xf numFmtId="0" fontId="1" fillId="0" borderId="5"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wrapText="1"/>
    </xf>
    <xf numFmtId="0" fontId="1" fillId="0" borderId="0" xfId="0" applyFont="1" applyAlignment="1">
      <alignment vertical="center" wrapText="1"/>
    </xf>
    <xf numFmtId="0" fontId="0" fillId="0" borderId="0" xfId="0" applyAlignment="1">
      <alignment horizontal="center" wrapText="1"/>
    </xf>
    <xf numFmtId="0" fontId="0" fillId="0" borderId="1" xfId="0" applyBorder="1" applyAlignment="1">
      <alignment horizontal="center" wrapText="1"/>
    </xf>
    <xf numFmtId="0" fontId="10" fillId="0" borderId="3" xfId="0" applyFont="1" applyBorder="1" applyAlignment="1">
      <alignment horizontal="center" vertical="center" wrapText="1"/>
    </xf>
    <xf numFmtId="0" fontId="0" fillId="0" borderId="3" xfId="0" applyBorder="1" applyAlignment="1">
      <alignment horizontal="center" vertical="center" wrapText="1"/>
    </xf>
    <xf numFmtId="0" fontId="10" fillId="0" borderId="3"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horizontal="left" wrapText="1"/>
    </xf>
    <xf numFmtId="0" fontId="2" fillId="0" borderId="1" xfId="0" applyFont="1" applyBorder="1" applyAlignment="1">
      <alignment horizontal="left" wrapText="1"/>
    </xf>
  </cellXfs>
  <cellStyles count="6">
    <cellStyle name="Followed Hyperlink" xfId="5" builtinId="9" customBuiltin="1"/>
    <cellStyle name="Hyperlink" xfId="4" builtinId="8" customBuiltin="1"/>
    <cellStyle name="Normal" xfId="0" builtinId="0"/>
    <cellStyle name="Normal 2" xfId="1"/>
    <cellStyle name="Normal 2 2" xfId="3"/>
    <cellStyle name="Percent" xfId="2" builtinId="5"/>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17</xdr:col>
      <xdr:colOff>126760</xdr:colOff>
      <xdr:row>33</xdr:row>
      <xdr:rowOff>18357</xdr:rowOff>
    </xdr:to>
    <xdr:pic>
      <xdr:nvPicPr>
        <xdr:cNvPr id="3" name="Picture 2"/>
        <xdr:cNvPicPr>
          <a:picLocks noChangeAspect="1"/>
        </xdr:cNvPicPr>
      </xdr:nvPicPr>
      <xdr:blipFill>
        <a:blip xmlns:r="http://schemas.openxmlformats.org/officeDocument/2006/relationships" r:embed="rId1"/>
        <a:stretch>
          <a:fillRect/>
        </a:stretch>
      </xdr:blipFill>
      <xdr:spPr>
        <a:xfrm>
          <a:off x="8823960" y="762000"/>
          <a:ext cx="7000000" cy="55428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101007</xdr:colOff>
      <xdr:row>40</xdr:row>
      <xdr:rowOff>15679</xdr:rowOff>
    </xdr:to>
    <xdr:pic>
      <xdr:nvPicPr>
        <xdr:cNvPr id="2" name="Picture 1"/>
        <xdr:cNvPicPr>
          <a:picLocks noChangeAspect="1"/>
        </xdr:cNvPicPr>
      </xdr:nvPicPr>
      <xdr:blipFill>
        <a:blip xmlns:r="http://schemas.openxmlformats.org/officeDocument/2006/relationships" r:embed="rId1"/>
        <a:stretch>
          <a:fillRect/>
        </a:stretch>
      </xdr:blipFill>
      <xdr:spPr>
        <a:xfrm>
          <a:off x="7573617" y="768626"/>
          <a:ext cx="6952381" cy="70857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136284</xdr:colOff>
      <xdr:row>28</xdr:row>
      <xdr:rowOff>170857</xdr:rowOff>
    </xdr:to>
    <xdr:pic>
      <xdr:nvPicPr>
        <xdr:cNvPr id="2" name="Picture 1"/>
        <xdr:cNvPicPr>
          <a:picLocks noChangeAspect="1"/>
        </xdr:cNvPicPr>
      </xdr:nvPicPr>
      <xdr:blipFill>
        <a:blip xmlns:r="http://schemas.openxmlformats.org/officeDocument/2006/relationships" r:embed="rId1"/>
        <a:stretch>
          <a:fillRect/>
        </a:stretch>
      </xdr:blipFill>
      <xdr:spPr>
        <a:xfrm>
          <a:off x="8351520" y="762000"/>
          <a:ext cx="7009524" cy="4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41046</xdr:colOff>
      <xdr:row>41</xdr:row>
      <xdr:rowOff>180052</xdr:rowOff>
    </xdr:to>
    <xdr:pic>
      <xdr:nvPicPr>
        <xdr:cNvPr id="2" name="Picture 1"/>
        <xdr:cNvPicPr>
          <a:picLocks noChangeAspect="1"/>
        </xdr:cNvPicPr>
      </xdr:nvPicPr>
      <xdr:blipFill>
        <a:blip xmlns:r="http://schemas.openxmlformats.org/officeDocument/2006/relationships" r:embed="rId1"/>
        <a:stretch>
          <a:fillRect/>
        </a:stretch>
      </xdr:blipFill>
      <xdr:spPr>
        <a:xfrm>
          <a:off x="8382000" y="762000"/>
          <a:ext cx="6914286" cy="7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17</xdr:col>
      <xdr:colOff>623973</xdr:colOff>
      <xdr:row>42</xdr:row>
      <xdr:rowOff>8595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7574280" y="762000"/>
          <a:ext cx="6933333" cy="74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98188</xdr:colOff>
      <xdr:row>41</xdr:row>
      <xdr:rowOff>103862</xdr:rowOff>
    </xdr:to>
    <xdr:pic>
      <xdr:nvPicPr>
        <xdr:cNvPr id="2" name="Picture 1"/>
        <xdr:cNvPicPr>
          <a:picLocks noChangeAspect="1"/>
        </xdr:cNvPicPr>
      </xdr:nvPicPr>
      <xdr:blipFill>
        <a:blip xmlns:r="http://schemas.openxmlformats.org/officeDocument/2006/relationships" r:embed="rId1"/>
        <a:stretch>
          <a:fillRect/>
        </a:stretch>
      </xdr:blipFill>
      <xdr:spPr>
        <a:xfrm>
          <a:off x="7574280" y="762000"/>
          <a:ext cx="6971428" cy="73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98188</xdr:colOff>
      <xdr:row>42</xdr:row>
      <xdr:rowOff>84790</xdr:rowOff>
    </xdr:to>
    <xdr:pic>
      <xdr:nvPicPr>
        <xdr:cNvPr id="3" name="Picture 2"/>
        <xdr:cNvPicPr>
          <a:picLocks noChangeAspect="1"/>
        </xdr:cNvPicPr>
      </xdr:nvPicPr>
      <xdr:blipFill>
        <a:blip xmlns:r="http://schemas.openxmlformats.org/officeDocument/2006/relationships" r:embed="rId1"/>
        <a:stretch>
          <a:fillRect/>
        </a:stretch>
      </xdr:blipFill>
      <xdr:spPr>
        <a:xfrm>
          <a:off x="7574280" y="762000"/>
          <a:ext cx="6971428" cy="74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98188</xdr:colOff>
      <xdr:row>41</xdr:row>
      <xdr:rowOff>113386</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0" y="762000"/>
          <a:ext cx="6971428" cy="7314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19</xdr:col>
      <xdr:colOff>317265</xdr:colOff>
      <xdr:row>42</xdr:row>
      <xdr:rowOff>73339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15600" y="762000"/>
          <a:ext cx="6961905" cy="76476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69617</xdr:colOff>
      <xdr:row>41</xdr:row>
      <xdr:rowOff>122909</xdr:rowOff>
    </xdr:to>
    <xdr:pic>
      <xdr:nvPicPr>
        <xdr:cNvPr id="2" name="Picture 1"/>
        <xdr:cNvPicPr>
          <a:picLocks noChangeAspect="1"/>
        </xdr:cNvPicPr>
      </xdr:nvPicPr>
      <xdr:blipFill>
        <a:blip xmlns:r="http://schemas.openxmlformats.org/officeDocument/2006/relationships" r:embed="rId1"/>
        <a:stretch>
          <a:fillRect/>
        </a:stretch>
      </xdr:blipFill>
      <xdr:spPr>
        <a:xfrm>
          <a:off x="7574280" y="762000"/>
          <a:ext cx="6942857" cy="73238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18</xdr:col>
      <xdr:colOff>134380</xdr:colOff>
      <xdr:row>43</xdr:row>
      <xdr:rowOff>103814</xdr:rowOff>
    </xdr:to>
    <xdr:pic>
      <xdr:nvPicPr>
        <xdr:cNvPr id="2" name="Picture 1"/>
        <xdr:cNvPicPr>
          <a:picLocks noChangeAspect="1"/>
        </xdr:cNvPicPr>
      </xdr:nvPicPr>
      <xdr:blipFill>
        <a:blip xmlns:r="http://schemas.openxmlformats.org/officeDocument/2006/relationships" r:embed="rId1"/>
        <a:stretch>
          <a:fillRect/>
        </a:stretch>
      </xdr:blipFill>
      <xdr:spPr>
        <a:xfrm>
          <a:off x="7574280" y="762000"/>
          <a:ext cx="7000000" cy="76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29.bin"/><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31.bin"/><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33.bin"/><Relationship Id="rId4"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35.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37.bin"/><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39.bin"/><Relationship Id="rId4"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41.bin"/><Relationship Id="rId4"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43.bin"/><Relationship Id="rId4"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45.bin"/><Relationship Id="rId4"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47.bin"/><Relationship Id="rId4" Type="http://schemas.openxmlformats.org/officeDocument/2006/relationships/drawing" Target="../drawings/drawing10.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49.bin"/><Relationship Id="rId4"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cbo.gov/publication/53328" TargetMode="Externa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workbookViewId="0">
      <selection activeCell="B5" sqref="B5"/>
    </sheetView>
  </sheetViews>
  <sheetFormatPr defaultColWidth="9.140625" defaultRowHeight="14.25" x14ac:dyDescent="0.2"/>
  <cols>
    <col min="1" max="1" width="1.7109375" style="3" customWidth="1"/>
    <col min="2" max="2" width="157.42578125" style="3" bestFit="1" customWidth="1"/>
    <col min="3" max="16384" width="9.140625" style="3"/>
  </cols>
  <sheetData>
    <row r="1" spans="1:2" x14ac:dyDescent="0.2">
      <c r="A1" s="3" t="s">
        <v>175</v>
      </c>
    </row>
    <row r="2" spans="1:2" ht="13.9" x14ac:dyDescent="0.25">
      <c r="A2" s="85" t="s">
        <v>136</v>
      </c>
    </row>
    <row r="4" spans="1:2" ht="14.45" x14ac:dyDescent="0.3">
      <c r="A4" s="6" t="s">
        <v>176</v>
      </c>
    </row>
    <row r="6" spans="1:2" ht="13.9" x14ac:dyDescent="0.25">
      <c r="A6" s="4" t="s">
        <v>10</v>
      </c>
    </row>
    <row r="7" spans="1:2" ht="3.75" customHeight="1" x14ac:dyDescent="0.25"/>
    <row r="8" spans="1:2" ht="14.45" x14ac:dyDescent="0.3">
      <c r="A8" s="6" t="s">
        <v>12</v>
      </c>
    </row>
    <row r="9" spans="1:2" ht="13.9" x14ac:dyDescent="0.25">
      <c r="B9" s="86" t="s">
        <v>13</v>
      </c>
    </row>
    <row r="10" spans="1:2" ht="6" customHeight="1" x14ac:dyDescent="0.25"/>
    <row r="11" spans="1:2" ht="14.45" x14ac:dyDescent="0.3">
      <c r="A11" s="6" t="s">
        <v>11</v>
      </c>
    </row>
    <row r="12" spans="1:2" ht="13.9" x14ac:dyDescent="0.25">
      <c r="B12" s="86" t="s">
        <v>14</v>
      </c>
    </row>
    <row r="13" spans="1:2" ht="13.9" x14ac:dyDescent="0.25">
      <c r="B13" s="86" t="s">
        <v>15</v>
      </c>
    </row>
    <row r="14" spans="1:2" ht="13.9" x14ac:dyDescent="0.25">
      <c r="B14" s="86" t="s">
        <v>16</v>
      </c>
    </row>
    <row r="15" spans="1:2" ht="13.9" x14ac:dyDescent="0.25">
      <c r="B15" s="86" t="s">
        <v>17</v>
      </c>
    </row>
    <row r="16" spans="1:2" ht="13.9" x14ac:dyDescent="0.25">
      <c r="B16" s="86" t="s">
        <v>18</v>
      </c>
    </row>
    <row r="17" spans="1:2" ht="13.9" x14ac:dyDescent="0.25">
      <c r="B17" s="86" t="s">
        <v>19</v>
      </c>
    </row>
    <row r="18" spans="1:2" ht="13.9" x14ac:dyDescent="0.25">
      <c r="B18" s="86" t="s">
        <v>20</v>
      </c>
    </row>
    <row r="19" spans="1:2" ht="13.9" x14ac:dyDescent="0.25">
      <c r="B19" s="86" t="s">
        <v>21</v>
      </c>
    </row>
    <row r="20" spans="1:2" ht="6" customHeight="1" x14ac:dyDescent="0.25"/>
    <row r="21" spans="1:2" ht="14.45" x14ac:dyDescent="0.3">
      <c r="A21" s="6" t="s">
        <v>23</v>
      </c>
    </row>
    <row r="22" spans="1:2" ht="13.9" x14ac:dyDescent="0.25">
      <c r="B22" s="86" t="s">
        <v>24</v>
      </c>
    </row>
    <row r="23" spans="1:2" ht="13.9" x14ac:dyDescent="0.25">
      <c r="B23" s="86" t="s">
        <v>25</v>
      </c>
    </row>
    <row r="24" spans="1:2" ht="6" customHeight="1" x14ac:dyDescent="0.25"/>
    <row r="25" spans="1:2" ht="14.45" x14ac:dyDescent="0.3">
      <c r="A25" s="6" t="s">
        <v>26</v>
      </c>
    </row>
    <row r="26" spans="1:2" ht="13.9" x14ac:dyDescent="0.25">
      <c r="B26" s="86" t="s">
        <v>27</v>
      </c>
    </row>
    <row r="27" spans="1:2" ht="6" customHeight="1" x14ac:dyDescent="0.25"/>
    <row r="28" spans="1:2" ht="14.45" x14ac:dyDescent="0.3">
      <c r="A28" s="6" t="s">
        <v>135</v>
      </c>
    </row>
    <row r="29" spans="1:2" ht="13.9" x14ac:dyDescent="0.25">
      <c r="B29" s="86" t="s">
        <v>166</v>
      </c>
    </row>
    <row r="30" spans="1:2" ht="13.9" x14ac:dyDescent="0.25">
      <c r="B30" s="102"/>
    </row>
    <row r="31" spans="1:2" ht="14.45" x14ac:dyDescent="0.3">
      <c r="A31" s="6" t="s">
        <v>28</v>
      </c>
    </row>
    <row r="32" spans="1:2" ht="13.9" x14ac:dyDescent="0.25">
      <c r="B32" s="86" t="s">
        <v>46</v>
      </c>
    </row>
    <row r="33" spans="1:2" x14ac:dyDescent="0.2">
      <c r="B33" s="86" t="s">
        <v>47</v>
      </c>
    </row>
    <row r="34" spans="1:2" x14ac:dyDescent="0.2">
      <c r="B34" s="86" t="s">
        <v>48</v>
      </c>
    </row>
    <row r="35" spans="1:2" x14ac:dyDescent="0.2">
      <c r="B35" s="86" t="s">
        <v>49</v>
      </c>
    </row>
    <row r="36" spans="1:2" x14ac:dyDescent="0.2">
      <c r="B36" s="86" t="s">
        <v>50</v>
      </c>
    </row>
    <row r="37" spans="1:2" x14ac:dyDescent="0.2">
      <c r="B37" s="85" t="s">
        <v>51</v>
      </c>
    </row>
    <row r="38" spans="1:2" x14ac:dyDescent="0.2">
      <c r="B38" s="86" t="s">
        <v>52</v>
      </c>
    </row>
    <row r="39" spans="1:2" x14ac:dyDescent="0.2">
      <c r="B39" s="86" t="s">
        <v>53</v>
      </c>
    </row>
    <row r="40" spans="1:2" x14ac:dyDescent="0.2">
      <c r="B40" s="85" t="s">
        <v>134</v>
      </c>
    </row>
    <row r="41" spans="1:2" x14ac:dyDescent="0.2">
      <c r="B41" s="85" t="s">
        <v>54</v>
      </c>
    </row>
    <row r="42" spans="1:2" x14ac:dyDescent="0.2">
      <c r="B42" s="85" t="s">
        <v>55</v>
      </c>
    </row>
    <row r="45" spans="1:2" ht="15" x14ac:dyDescent="0.2">
      <c r="A45" s="104" t="s">
        <v>22</v>
      </c>
      <c r="B45" s="105"/>
    </row>
    <row r="46" spans="1:2" ht="15" x14ac:dyDescent="0.2">
      <c r="A46" s="106" t="s">
        <v>59</v>
      </c>
      <c r="B46" s="105"/>
    </row>
  </sheetData>
  <customSheetViews>
    <customSheetView guid="{C830FA3E-3BC5-4B3E-B6C6-92F6714AA586}">
      <selection activeCell="B4" sqref="B4"/>
      <pageMargins left="0.7" right="0.7" top="0.75" bottom="0.75" header="0.3" footer="0.3"/>
      <pageSetup orientation="landscape" r:id="rId1"/>
    </customSheetView>
  </customSheetViews>
  <mergeCells count="2">
    <mergeCell ref="A45:B45"/>
    <mergeCell ref="A46:B46"/>
  </mergeCells>
  <hyperlinks>
    <hyperlink ref="A2" r:id="rId2" display="https://www.cbo.gov/publication/53328"/>
    <hyperlink ref="B9" location="'1. Actual Spending'!A1" display="1. Actual Spending by Category"/>
    <hyperlink ref="B12" location="'2. Total Outlays'!A1" display="2. Errors in CBO's Projections of Total Outlays"/>
    <hyperlink ref="B13" location="'3. Mandatory Outlays'!A1" display="3. Errors in CBO's Projections of Total Mandatory Outlays"/>
    <hyperlink ref="B14" location="'4. Social Security Outlays'!A1" display="4. Errors in CBO's Projections of Social Security Outlays"/>
    <hyperlink ref="B15" location="'5. Medicare Outlays'!A1" display="5. Errors in CBO's Projections of Medicare Outlays"/>
    <hyperlink ref="B16" location="'6. Medicaid Outlays'!A1" display="6. Errors in CBO's Projections of Medicaid Outlays"/>
    <hyperlink ref="B17" location="'7. Other Mandatory Outlays'!A1" display="7. Errors in CBO's Projections of Other Mandatory Outlays"/>
    <hyperlink ref="B18" location="'8. Total Discretionary Outlays'!A1" display="8. Errors in CBO's Projections of Discretionary Outlays"/>
    <hyperlink ref="B19" location="'9. Net Interest Outlays'!A1" display="9. Errors in CBO's Projections of Net Interest Outlays"/>
    <hyperlink ref="B22" location="'10. Defense Outlays'!A1" display="10. Errors in CBO's Projections of Defense Discretionary Outlays"/>
    <hyperlink ref="B23" location="'11. Nondefense Outlays'!A1" display="11. Errors in CBO's Projections of Nondefense Discretionary Outlays"/>
    <hyperlink ref="B26" location="'12. Net Interest Components'!A1" display="12. Economic and Technical Errors in CBO's Projections of Net Interest Outlays Attributable to Debt Service and Other Factors"/>
    <hyperlink ref="B29:B30" location="'13. Table A-1'!A1" display="13. How CBO Adjusts Its Budget-Year Projections of Total Outlays to Compare Them With Actual Spending: An Example Using the March 2015 Projections for 2016"/>
    <hyperlink ref="B32" location="'Figure 2'!A1" display="Figure 2. Shares of Total Spending and of Total Projection Error, by Category of Spending"/>
    <hyperlink ref="B33" location="'Figure 3'!A1" display="Figure 3. Errors in CBO’s Projections of Total Outlays"/>
    <hyperlink ref="B34" location="'Figure 4'!A1" display="Figure 4. Errors in CBO’s Projections of Mandatory Outlays"/>
    <hyperlink ref="B35" location="'Figure 5'!A1" display="Figure 5. Errors in CBO’s Projections of Social Security Outlays"/>
    <hyperlink ref="B36" location="'Figure 6'!A1" display="Figure 6. Errors in CBO’s Projections of Medicare Outlays"/>
    <hyperlink ref="B37" location="'Figure 7'!A1" display="Figure 7. Errors in CBO’s Projections of Medicaid Outlays"/>
    <hyperlink ref="B38" location="'Figure 8'!A1" display="Figure 8. Errors in CBO’s Projections of Other Mandatory Spending"/>
    <hyperlink ref="B39" location="'Figure 9'!A1" display="Figure 9. Errors in CBO’s Projections of Total Discretionary Outlays"/>
    <hyperlink ref="B40" location="Contents!A1" display="Figure 10. Errors in CBO’s Projections of Net Interest Outlays"/>
    <hyperlink ref="B41" location="Contents!A1" display="Figure 11. Comparison of CBO’s Sixth-Year Forecasts of Interest Rates on 3-Month Treasury Bills and 10-Year Treasury Notes With Actual Rates"/>
    <hyperlink ref="B42" location="'Figure 12'!A1" display="Figure 12. Comparison of Mean Errors in CBO’s and the Administration’s Budget-Year Projections of Outlays"/>
  </hyperlinks>
  <pageMargins left="0.7" right="0.7" top="0.75" bottom="0.75" header="0.3" footer="0.3"/>
  <pageSetup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21</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214.03800000000001</v>
      </c>
      <c r="F10" s="32">
        <v>279.66500000000002</v>
      </c>
      <c r="G10" s="32"/>
      <c r="H10" s="32">
        <v>-2.5999999999999999E-2</v>
      </c>
      <c r="I10" s="32">
        <v>13.773999999999999</v>
      </c>
      <c r="J10" s="32"/>
      <c r="K10" s="32">
        <v>214.06400000000002</v>
      </c>
      <c r="L10" s="32">
        <v>265.89100000000002</v>
      </c>
      <c r="M10" s="32"/>
      <c r="N10" s="32">
        <v>18.202999999999999</v>
      </c>
      <c r="O10" s="32">
        <v>22.544</v>
      </c>
      <c r="P10" s="32"/>
      <c r="Q10" s="32">
        <v>-2.8519999999999999</v>
      </c>
      <c r="R10" s="32">
        <v>-0.63700000000000001</v>
      </c>
      <c r="S10" s="32"/>
      <c r="T10" s="32">
        <v>15.351000000000001</v>
      </c>
      <c r="U10" s="32">
        <v>21.907</v>
      </c>
      <c r="V10" s="32"/>
      <c r="W10" s="32"/>
      <c r="X10" s="32"/>
      <c r="Y10" s="32"/>
      <c r="Z10" s="32"/>
    </row>
    <row r="11" spans="1:26" ht="13.9" x14ac:dyDescent="0.25">
      <c r="A11" s="26">
        <v>1993</v>
      </c>
      <c r="B11" s="26">
        <f t="shared" ref="B11:B33" si="0">A11+1</f>
        <v>1994</v>
      </c>
      <c r="C11" s="26">
        <f t="shared" ref="C11:C33" si="1">B11+4</f>
        <v>1998</v>
      </c>
      <c r="E11" s="32">
        <v>210.727</v>
      </c>
      <c r="F11" s="32">
        <v>292.50700000000001</v>
      </c>
      <c r="G11" s="32"/>
      <c r="H11" s="32">
        <v>0.86399999999999999</v>
      </c>
      <c r="I11" s="32">
        <v>21.97</v>
      </c>
      <c r="J11" s="32"/>
      <c r="K11" s="32">
        <v>209.863</v>
      </c>
      <c r="L11" s="32">
        <v>270.53700000000003</v>
      </c>
      <c r="M11" s="32"/>
      <c r="N11" s="32">
        <v>5.6719999999999997</v>
      </c>
      <c r="O11" s="32">
        <v>11.247999999999999</v>
      </c>
      <c r="P11" s="32"/>
      <c r="Q11" s="32">
        <v>1.2589999999999999</v>
      </c>
      <c r="R11" s="32">
        <v>18.172000000000001</v>
      </c>
      <c r="S11" s="32"/>
      <c r="T11" s="32">
        <v>6.931</v>
      </c>
      <c r="U11" s="32">
        <v>29.42</v>
      </c>
      <c r="V11" s="32"/>
      <c r="W11" s="32"/>
      <c r="X11" s="32"/>
      <c r="Y11" s="32"/>
      <c r="Z11" s="32"/>
    </row>
    <row r="12" spans="1:26" ht="13.9" x14ac:dyDescent="0.25">
      <c r="A12" s="26">
        <v>1994</v>
      </c>
      <c r="B12" s="26">
        <f t="shared" si="0"/>
        <v>1995</v>
      </c>
      <c r="C12" s="26">
        <f t="shared" si="1"/>
        <v>1999</v>
      </c>
      <c r="E12" s="32">
        <v>213.53399999999999</v>
      </c>
      <c r="F12" s="32">
        <v>263.87400000000002</v>
      </c>
      <c r="G12" s="32"/>
      <c r="H12" s="32">
        <v>-1.9E-2</v>
      </c>
      <c r="I12" s="32">
        <v>1.4910000000000001</v>
      </c>
      <c r="J12" s="32"/>
      <c r="K12" s="32">
        <v>213.553</v>
      </c>
      <c r="L12" s="32">
        <v>262.38300000000004</v>
      </c>
      <c r="M12" s="32"/>
      <c r="N12" s="32">
        <v>-20.094000000000001</v>
      </c>
      <c r="O12" s="32">
        <v>11.124000000000001</v>
      </c>
      <c r="P12" s="32"/>
      <c r="Q12" s="32">
        <v>1.5129999999999999</v>
      </c>
      <c r="R12" s="32">
        <v>21.504000000000001</v>
      </c>
      <c r="S12" s="32"/>
      <c r="T12" s="32">
        <v>-18.581</v>
      </c>
      <c r="U12" s="32">
        <v>32.628</v>
      </c>
      <c r="V12" s="32"/>
      <c r="W12" s="32"/>
      <c r="X12" s="32"/>
      <c r="Y12" s="32"/>
      <c r="Z12" s="32"/>
    </row>
    <row r="13" spans="1:26" ht="13.9" x14ac:dyDescent="0.25">
      <c r="A13" s="26">
        <v>1995</v>
      </c>
      <c r="B13" s="26">
        <f t="shared" si="0"/>
        <v>1996</v>
      </c>
      <c r="C13" s="26">
        <f t="shared" si="1"/>
        <v>2000</v>
      </c>
      <c r="E13" s="32">
        <v>260.39100000000002</v>
      </c>
      <c r="F13" s="32">
        <v>313.35000000000002</v>
      </c>
      <c r="G13" s="32"/>
      <c r="H13" s="32">
        <v>4.2999999999999997E-2</v>
      </c>
      <c r="I13" s="32">
        <v>-0.17399999999999999</v>
      </c>
      <c r="J13" s="32"/>
      <c r="K13" s="32">
        <v>260.34800000000001</v>
      </c>
      <c r="L13" s="32">
        <v>313.524</v>
      </c>
      <c r="M13" s="32"/>
      <c r="N13" s="32">
        <v>19.181000000000001</v>
      </c>
      <c r="O13" s="32">
        <v>52.511000000000003</v>
      </c>
      <c r="P13" s="32"/>
      <c r="Q13" s="32">
        <v>0.113</v>
      </c>
      <c r="R13" s="32">
        <v>38.066000000000003</v>
      </c>
      <c r="S13" s="32"/>
      <c r="T13" s="32">
        <v>19.294</v>
      </c>
      <c r="U13" s="32">
        <v>90.576999999999998</v>
      </c>
      <c r="V13" s="32"/>
      <c r="W13" s="32"/>
      <c r="X13" s="32"/>
      <c r="Y13" s="32"/>
      <c r="Z13" s="32"/>
    </row>
    <row r="14" spans="1:26" ht="13.9" x14ac:dyDescent="0.25">
      <c r="A14" s="26">
        <v>1996</v>
      </c>
      <c r="B14" s="26">
        <f t="shared" si="0"/>
        <v>1997</v>
      </c>
      <c r="C14" s="26">
        <f t="shared" si="1"/>
        <v>2001</v>
      </c>
      <c r="E14" s="32">
        <v>245.63300000000001</v>
      </c>
      <c r="F14" s="32">
        <v>296.44299999999998</v>
      </c>
      <c r="G14" s="32"/>
      <c r="H14" s="32">
        <v>0.42099999999999999</v>
      </c>
      <c r="I14" s="32">
        <v>-4.6369999999999996</v>
      </c>
      <c r="J14" s="32"/>
      <c r="K14" s="32">
        <v>245.21200000000002</v>
      </c>
      <c r="L14" s="32">
        <v>301.08</v>
      </c>
      <c r="M14" s="32"/>
      <c r="N14" s="32">
        <v>-5.9740000000000002</v>
      </c>
      <c r="O14" s="32">
        <v>47.009</v>
      </c>
      <c r="P14" s="32"/>
      <c r="Q14" s="32">
        <v>7.202</v>
      </c>
      <c r="R14" s="32">
        <v>47.904000000000003</v>
      </c>
      <c r="S14" s="32"/>
      <c r="T14" s="32">
        <v>1.228</v>
      </c>
      <c r="U14" s="32">
        <v>94.912999999999997</v>
      </c>
      <c r="V14" s="32"/>
      <c r="W14" s="32"/>
      <c r="X14" s="32"/>
      <c r="Y14" s="32"/>
      <c r="Z14" s="32"/>
    </row>
    <row r="15" spans="1:26" ht="13.9" x14ac:dyDescent="0.25">
      <c r="A15" s="26">
        <v>1997</v>
      </c>
      <c r="B15" s="26">
        <f t="shared" si="0"/>
        <v>1998</v>
      </c>
      <c r="C15" s="26">
        <f t="shared" si="1"/>
        <v>2002</v>
      </c>
      <c r="E15" s="32">
        <v>252.315</v>
      </c>
      <c r="F15" s="32">
        <v>278.28800000000001</v>
      </c>
      <c r="G15" s="32"/>
      <c r="H15" s="32">
        <v>-0.24399999999999999</v>
      </c>
      <c r="I15" s="32">
        <v>-16.998999999999999</v>
      </c>
      <c r="J15" s="32"/>
      <c r="K15" s="32">
        <v>252.559</v>
      </c>
      <c r="L15" s="32">
        <v>295.28700000000003</v>
      </c>
      <c r="M15" s="32"/>
      <c r="N15" s="32">
        <v>1.0529999999999999</v>
      </c>
      <c r="O15" s="32">
        <v>74.637</v>
      </c>
      <c r="P15" s="32"/>
      <c r="Q15" s="32">
        <v>10.388</v>
      </c>
      <c r="R15" s="32">
        <v>49.701000000000001</v>
      </c>
      <c r="S15" s="32"/>
      <c r="T15" s="32">
        <v>11.441000000000001</v>
      </c>
      <c r="U15" s="32">
        <v>124.33799999999999</v>
      </c>
      <c r="V15" s="32"/>
      <c r="W15" s="32"/>
      <c r="X15" s="32"/>
      <c r="Y15" s="32"/>
      <c r="Z15" s="32"/>
    </row>
    <row r="16" spans="1:26" ht="13.9" x14ac:dyDescent="0.25">
      <c r="A16" s="26">
        <v>1998</v>
      </c>
      <c r="B16" s="26">
        <f t="shared" si="0"/>
        <v>1999</v>
      </c>
      <c r="C16" s="26">
        <f t="shared" si="1"/>
        <v>2003</v>
      </c>
      <c r="E16" s="32">
        <v>247.232</v>
      </c>
      <c r="F16" s="32">
        <v>225.59700000000001</v>
      </c>
      <c r="G16" s="32"/>
      <c r="H16" s="32">
        <v>0.82599999999999996</v>
      </c>
      <c r="I16" s="32">
        <v>-39.893000000000001</v>
      </c>
      <c r="J16" s="32"/>
      <c r="K16" s="32">
        <v>246.40600000000001</v>
      </c>
      <c r="L16" s="32">
        <v>265.49</v>
      </c>
      <c r="M16" s="32"/>
      <c r="N16" s="32">
        <v>12.436</v>
      </c>
      <c r="O16" s="32">
        <v>83.462000000000003</v>
      </c>
      <c r="P16" s="32"/>
      <c r="Q16" s="32">
        <v>4.2149999999999999</v>
      </c>
      <c r="R16" s="32">
        <v>28.954999999999998</v>
      </c>
      <c r="S16" s="32"/>
      <c r="T16" s="32">
        <v>16.651</v>
      </c>
      <c r="U16" s="32">
        <v>112.417</v>
      </c>
      <c r="V16" s="32"/>
      <c r="W16" s="32"/>
      <c r="X16" s="32"/>
      <c r="Y16" s="32"/>
      <c r="Z16" s="32"/>
    </row>
    <row r="17" spans="1:26" ht="13.9" x14ac:dyDescent="0.25">
      <c r="A17" s="26">
        <v>1999</v>
      </c>
      <c r="B17" s="26">
        <f t="shared" si="0"/>
        <v>2000</v>
      </c>
      <c r="C17" s="26">
        <f t="shared" si="1"/>
        <v>2004</v>
      </c>
      <c r="E17" s="32">
        <v>217.94900000000001</v>
      </c>
      <c r="F17" s="32">
        <v>170.15700000000001</v>
      </c>
      <c r="G17" s="32"/>
      <c r="H17" s="32">
        <v>-1.2609999999999999</v>
      </c>
      <c r="I17" s="32">
        <v>-67.150999999999996</v>
      </c>
      <c r="J17" s="32"/>
      <c r="K17" s="32">
        <v>219.21</v>
      </c>
      <c r="L17" s="32">
        <v>237.30799999999999</v>
      </c>
      <c r="M17" s="32"/>
      <c r="N17" s="32">
        <v>-5.9329999999999998</v>
      </c>
      <c r="O17" s="32">
        <v>85.903999999999996</v>
      </c>
      <c r="P17" s="32"/>
      <c r="Q17" s="32">
        <v>2.194</v>
      </c>
      <c r="R17" s="32">
        <v>-8.8409999999999993</v>
      </c>
      <c r="S17" s="32"/>
      <c r="T17" s="32">
        <v>-3.7389999999999999</v>
      </c>
      <c r="U17" s="32">
        <v>77.063000000000002</v>
      </c>
      <c r="V17" s="32"/>
      <c r="W17" s="32"/>
      <c r="X17" s="32"/>
      <c r="Y17" s="32"/>
      <c r="Z17" s="32"/>
    </row>
    <row r="18" spans="1:26" ht="13.9" x14ac:dyDescent="0.25">
      <c r="A18" s="26">
        <v>2000</v>
      </c>
      <c r="B18" s="26">
        <f t="shared" si="0"/>
        <v>2001</v>
      </c>
      <c r="C18" s="26">
        <f t="shared" si="1"/>
        <v>2005</v>
      </c>
      <c r="E18" s="32">
        <v>216.648</v>
      </c>
      <c r="F18" s="32">
        <v>137.94</v>
      </c>
      <c r="G18" s="32"/>
      <c r="H18" s="32">
        <v>-4.3650000000000002</v>
      </c>
      <c r="I18" s="32">
        <v>-96.53</v>
      </c>
      <c r="J18" s="32"/>
      <c r="K18" s="32">
        <v>221.01300000000001</v>
      </c>
      <c r="L18" s="32">
        <v>234.47</v>
      </c>
      <c r="M18" s="32"/>
      <c r="N18" s="32">
        <v>11.753</v>
      </c>
      <c r="O18" s="32">
        <v>76.823999999999998</v>
      </c>
      <c r="P18" s="32"/>
      <c r="Q18" s="32">
        <v>3.093</v>
      </c>
      <c r="R18" s="32">
        <v>-26.341000000000001</v>
      </c>
      <c r="S18" s="32"/>
      <c r="T18" s="32">
        <v>14.846</v>
      </c>
      <c r="U18" s="32">
        <v>50.484000000000002</v>
      </c>
      <c r="V18" s="32"/>
      <c r="W18" s="32"/>
      <c r="X18" s="32"/>
      <c r="Y18" s="32"/>
      <c r="Z18" s="32"/>
    </row>
    <row r="19" spans="1:26" ht="13.9" x14ac:dyDescent="0.25">
      <c r="A19" s="26">
        <v>2001</v>
      </c>
      <c r="B19" s="26">
        <f t="shared" si="0"/>
        <v>2002</v>
      </c>
      <c r="C19" s="26">
        <f t="shared" si="1"/>
        <v>2006</v>
      </c>
      <c r="E19" s="32">
        <v>179.62799999999999</v>
      </c>
      <c r="F19" s="32">
        <v>90.093999999999994</v>
      </c>
      <c r="G19" s="32"/>
      <c r="H19" s="32">
        <v>-4.4219999999999997</v>
      </c>
      <c r="I19" s="32">
        <v>-91.527000000000001</v>
      </c>
      <c r="J19" s="32"/>
      <c r="K19" s="32">
        <v>184.04999999999998</v>
      </c>
      <c r="L19" s="32">
        <v>181.62099999999998</v>
      </c>
      <c r="M19" s="32"/>
      <c r="N19" s="32">
        <v>18.34</v>
      </c>
      <c r="O19" s="32">
        <v>9.9550000000000001</v>
      </c>
      <c r="P19" s="32"/>
      <c r="Q19" s="32">
        <v>-5.2389999999999999</v>
      </c>
      <c r="R19" s="32">
        <v>-54.936999999999998</v>
      </c>
      <c r="S19" s="32"/>
      <c r="T19" s="32">
        <v>13.101000000000001</v>
      </c>
      <c r="U19" s="32">
        <v>-44.981999999999999</v>
      </c>
      <c r="V19" s="32"/>
      <c r="W19" s="32"/>
      <c r="X19" s="32"/>
      <c r="Y19" s="32"/>
      <c r="Z19" s="32"/>
    </row>
    <row r="20" spans="1:26" ht="13.9" x14ac:dyDescent="0.25">
      <c r="A20" s="26">
        <v>2002</v>
      </c>
      <c r="B20" s="26">
        <f t="shared" si="0"/>
        <v>2003</v>
      </c>
      <c r="C20" s="26">
        <f t="shared" si="1"/>
        <v>2007</v>
      </c>
      <c r="E20" s="32">
        <v>170.16900000000001</v>
      </c>
      <c r="F20" s="32">
        <v>169.505</v>
      </c>
      <c r="G20" s="32"/>
      <c r="H20" s="32">
        <v>-3.2090000000000001</v>
      </c>
      <c r="I20" s="32">
        <v>-73.578000000000003</v>
      </c>
      <c r="J20" s="32"/>
      <c r="K20" s="32">
        <v>173.37800000000001</v>
      </c>
      <c r="L20" s="32">
        <v>243.083</v>
      </c>
      <c r="M20" s="32"/>
      <c r="N20" s="32">
        <v>27.756</v>
      </c>
      <c r="O20" s="32">
        <v>36.417000000000002</v>
      </c>
      <c r="P20" s="32"/>
      <c r="Q20" s="32">
        <v>-7.4509999999999996</v>
      </c>
      <c r="R20" s="32">
        <v>-30.443999999999999</v>
      </c>
      <c r="S20" s="32"/>
      <c r="T20" s="32">
        <v>20.305</v>
      </c>
      <c r="U20" s="32">
        <v>5.9740000000000002</v>
      </c>
      <c r="V20" s="32"/>
      <c r="W20" s="32"/>
      <c r="X20" s="32"/>
      <c r="Y20" s="32"/>
      <c r="Z20" s="32"/>
    </row>
    <row r="21" spans="1:26" ht="13.9" x14ac:dyDescent="0.25">
      <c r="A21" s="26">
        <v>2003</v>
      </c>
      <c r="B21" s="26">
        <f t="shared" si="0"/>
        <v>2004</v>
      </c>
      <c r="C21" s="26">
        <f t="shared" si="1"/>
        <v>2008</v>
      </c>
      <c r="E21" s="32">
        <v>163.69999999999999</v>
      </c>
      <c r="F21" s="32">
        <v>225.75299999999999</v>
      </c>
      <c r="G21" s="32"/>
      <c r="H21" s="32">
        <v>-4.6109999999999998</v>
      </c>
      <c r="I21" s="32">
        <v>-74.870999999999995</v>
      </c>
      <c r="J21" s="32"/>
      <c r="K21" s="32">
        <v>168.31099999999998</v>
      </c>
      <c r="L21" s="32">
        <v>300.62399999999997</v>
      </c>
      <c r="M21" s="32"/>
      <c r="N21" s="32">
        <v>14.311999999999999</v>
      </c>
      <c r="O21" s="32">
        <v>51.581000000000003</v>
      </c>
      <c r="P21" s="32"/>
      <c r="Q21" s="32">
        <v>-6.2460000000000004</v>
      </c>
      <c r="R21" s="32">
        <v>-3.7130000000000001</v>
      </c>
      <c r="S21" s="32"/>
      <c r="T21" s="32">
        <v>8.0660000000000007</v>
      </c>
      <c r="U21" s="32">
        <v>47.868000000000002</v>
      </c>
      <c r="V21" s="32"/>
      <c r="W21" s="32"/>
      <c r="X21" s="32"/>
      <c r="Y21" s="32"/>
      <c r="Z21" s="32"/>
    </row>
    <row r="22" spans="1:26" ht="13.9" x14ac:dyDescent="0.25">
      <c r="A22" s="26">
        <v>2004</v>
      </c>
      <c r="B22" s="26">
        <f t="shared" si="0"/>
        <v>2005</v>
      </c>
      <c r="C22" s="26">
        <f t="shared" si="1"/>
        <v>2009</v>
      </c>
      <c r="E22" s="32">
        <v>180.30199999999999</v>
      </c>
      <c r="F22" s="32">
        <v>301.81599999999997</v>
      </c>
      <c r="G22" s="32"/>
      <c r="H22" s="32">
        <v>-0.53400000000000003</v>
      </c>
      <c r="I22" s="32">
        <v>-44.177</v>
      </c>
      <c r="J22" s="32"/>
      <c r="K22" s="32">
        <v>180.83599999999998</v>
      </c>
      <c r="L22" s="32">
        <v>345.99299999999999</v>
      </c>
      <c r="M22" s="32"/>
      <c r="N22" s="32">
        <v>-0.376</v>
      </c>
      <c r="O22" s="32">
        <v>118.946</v>
      </c>
      <c r="P22" s="32"/>
      <c r="Q22" s="32">
        <v>-2.774</v>
      </c>
      <c r="R22" s="32">
        <v>40.146000000000001</v>
      </c>
      <c r="S22" s="32"/>
      <c r="T22" s="32">
        <v>-3.15</v>
      </c>
      <c r="U22" s="32">
        <v>159.09200000000001</v>
      </c>
      <c r="V22" s="32"/>
      <c r="W22" s="32"/>
      <c r="X22" s="32"/>
      <c r="Y22" s="32"/>
      <c r="Z22" s="32"/>
    </row>
    <row r="23" spans="1:26" ht="13.9" x14ac:dyDescent="0.25">
      <c r="A23" s="26">
        <v>2005</v>
      </c>
      <c r="B23" s="26">
        <f t="shared" si="0"/>
        <v>2006</v>
      </c>
      <c r="C23" s="26">
        <f t="shared" si="1"/>
        <v>2010</v>
      </c>
      <c r="E23" s="32">
        <v>211.17099999999999</v>
      </c>
      <c r="F23" s="32">
        <v>304.005</v>
      </c>
      <c r="G23" s="32"/>
      <c r="H23" s="32">
        <v>-3.778</v>
      </c>
      <c r="I23" s="32">
        <v>-78.191000000000003</v>
      </c>
      <c r="J23" s="32"/>
      <c r="K23" s="32">
        <v>214.94899999999998</v>
      </c>
      <c r="L23" s="32">
        <v>382.19600000000003</v>
      </c>
      <c r="M23" s="32"/>
      <c r="N23" s="32">
        <v>-16.645</v>
      </c>
      <c r="O23" s="32">
        <v>141.023</v>
      </c>
      <c r="P23" s="32"/>
      <c r="Q23" s="32">
        <v>4.9909999999999997</v>
      </c>
      <c r="R23" s="32">
        <v>44.978000000000002</v>
      </c>
      <c r="S23" s="32"/>
      <c r="T23" s="32">
        <v>-11.654</v>
      </c>
      <c r="U23" s="32">
        <v>186.00200000000001</v>
      </c>
      <c r="V23" s="32"/>
      <c r="W23" s="32"/>
      <c r="X23" s="32"/>
      <c r="Y23" s="32"/>
      <c r="Z23" s="32"/>
    </row>
    <row r="24" spans="1:26" ht="13.9" x14ac:dyDescent="0.25">
      <c r="A24" s="26">
        <v>2006</v>
      </c>
      <c r="B24" s="26">
        <f t="shared" si="0"/>
        <v>2007</v>
      </c>
      <c r="C24" s="26">
        <f t="shared" si="1"/>
        <v>2011</v>
      </c>
      <c r="E24" s="32">
        <v>243.435</v>
      </c>
      <c r="F24" s="32">
        <v>295.41399999999999</v>
      </c>
      <c r="G24" s="32"/>
      <c r="H24" s="32">
        <v>-4.3259999999999996</v>
      </c>
      <c r="I24" s="32">
        <v>-85.822000000000003</v>
      </c>
      <c r="J24" s="32"/>
      <c r="K24" s="32">
        <v>247.761</v>
      </c>
      <c r="L24" s="32">
        <v>381.23599999999999</v>
      </c>
      <c r="M24" s="32"/>
      <c r="N24" s="32">
        <v>-3.7440000000000002</v>
      </c>
      <c r="O24" s="32">
        <v>131.22800000000001</v>
      </c>
      <c r="P24" s="32"/>
      <c r="Q24" s="32">
        <v>14.396000000000001</v>
      </c>
      <c r="R24" s="32">
        <v>20.045000000000002</v>
      </c>
      <c r="S24" s="32"/>
      <c r="T24" s="32">
        <v>10.651999999999999</v>
      </c>
      <c r="U24" s="32">
        <v>151.274</v>
      </c>
      <c r="V24" s="32"/>
      <c r="W24" s="32"/>
      <c r="X24" s="32"/>
      <c r="Y24" s="32"/>
      <c r="Z24" s="32"/>
    </row>
    <row r="25" spans="1:26" ht="13.9" x14ac:dyDescent="0.25">
      <c r="A25" s="26">
        <v>2007</v>
      </c>
      <c r="B25" s="26">
        <f t="shared" si="0"/>
        <v>2008</v>
      </c>
      <c r="C25" s="26">
        <f t="shared" si="1"/>
        <v>2012</v>
      </c>
      <c r="E25" s="32">
        <v>250.749</v>
      </c>
      <c r="F25" s="32">
        <v>268.29599999999999</v>
      </c>
      <c r="G25" s="32"/>
      <c r="H25" s="32">
        <v>-5.4749999999999996</v>
      </c>
      <c r="I25" s="32">
        <v>-107.56699999999999</v>
      </c>
      <c r="J25" s="32"/>
      <c r="K25" s="32">
        <v>256.22399999999999</v>
      </c>
      <c r="L25" s="32">
        <v>375.863</v>
      </c>
      <c r="M25" s="32"/>
      <c r="N25" s="32">
        <v>13.909000000000001</v>
      </c>
      <c r="O25" s="32">
        <v>184.05</v>
      </c>
      <c r="P25" s="32"/>
      <c r="Q25" s="32">
        <v>-10.442</v>
      </c>
      <c r="R25" s="32">
        <v>-28.594999999999999</v>
      </c>
      <c r="S25" s="32"/>
      <c r="T25" s="32">
        <v>3.4670000000000001</v>
      </c>
      <c r="U25" s="32">
        <v>155.45500000000001</v>
      </c>
      <c r="V25" s="32"/>
      <c r="W25" s="32"/>
      <c r="X25" s="32"/>
      <c r="Y25" s="32"/>
      <c r="Z25" s="32"/>
    </row>
    <row r="26" spans="1:26" ht="13.9" x14ac:dyDescent="0.25">
      <c r="A26" s="26">
        <v>2008</v>
      </c>
      <c r="B26" s="26">
        <f t="shared" si="0"/>
        <v>2009</v>
      </c>
      <c r="C26" s="26">
        <f t="shared" si="1"/>
        <v>2013</v>
      </c>
      <c r="E26" s="32">
        <v>214.43600000000001</v>
      </c>
      <c r="F26" s="32">
        <v>281.392</v>
      </c>
      <c r="G26" s="32"/>
      <c r="H26" s="32">
        <v>-6.6680000000000001</v>
      </c>
      <c r="I26" s="32">
        <v>-108.563</v>
      </c>
      <c r="J26" s="32"/>
      <c r="K26" s="32">
        <v>221.10400000000001</v>
      </c>
      <c r="L26" s="32">
        <v>389.95499999999998</v>
      </c>
      <c r="M26" s="32"/>
      <c r="N26" s="32">
        <v>37.098999999999997</v>
      </c>
      <c r="O26" s="32">
        <v>205.61699999999999</v>
      </c>
      <c r="P26" s="32"/>
      <c r="Q26" s="32">
        <v>-2.8969999999999998</v>
      </c>
      <c r="R26" s="32">
        <v>-36.546999999999997</v>
      </c>
      <c r="S26" s="32"/>
      <c r="T26" s="32">
        <v>34.201999999999998</v>
      </c>
      <c r="U26" s="32">
        <v>169.06899999999999</v>
      </c>
      <c r="V26" s="32"/>
      <c r="W26" s="32"/>
      <c r="X26" s="32"/>
      <c r="Y26" s="32"/>
      <c r="Z26" s="32"/>
    </row>
    <row r="27" spans="1:26" ht="13.9" x14ac:dyDescent="0.25">
      <c r="A27" s="26">
        <v>2009</v>
      </c>
      <c r="B27" s="26">
        <f t="shared" si="0"/>
        <v>2010</v>
      </c>
      <c r="C27" s="26">
        <f t="shared" si="1"/>
        <v>2014</v>
      </c>
      <c r="E27" s="32">
        <v>167.35</v>
      </c>
      <c r="F27" s="32">
        <v>384.86399999999998</v>
      </c>
      <c r="G27" s="32"/>
      <c r="H27" s="32">
        <v>-1.595</v>
      </c>
      <c r="I27" s="32">
        <v>-56.970999999999997</v>
      </c>
      <c r="J27" s="32"/>
      <c r="K27" s="32">
        <v>168.94499999999999</v>
      </c>
      <c r="L27" s="32">
        <v>441.83499999999998</v>
      </c>
      <c r="M27" s="32"/>
      <c r="N27" s="32">
        <v>8.8970000000000002</v>
      </c>
      <c r="O27" s="32">
        <v>228.94499999999999</v>
      </c>
      <c r="P27" s="32"/>
      <c r="Q27" s="32">
        <v>-36.146000000000001</v>
      </c>
      <c r="R27" s="32">
        <v>-16.065999999999999</v>
      </c>
      <c r="S27" s="32"/>
      <c r="T27" s="32">
        <v>-27.25</v>
      </c>
      <c r="U27" s="32">
        <v>212.87899999999999</v>
      </c>
      <c r="V27" s="32"/>
      <c r="W27" s="32"/>
      <c r="X27" s="32"/>
      <c r="Y27" s="32"/>
      <c r="Z27" s="32"/>
    </row>
    <row r="28" spans="1:26" ht="13.9" x14ac:dyDescent="0.25">
      <c r="A28" s="26">
        <v>2010</v>
      </c>
      <c r="B28" s="26">
        <f t="shared" si="0"/>
        <v>2011</v>
      </c>
      <c r="C28" s="26">
        <f t="shared" si="1"/>
        <v>2015</v>
      </c>
      <c r="E28" s="32">
        <v>237.762</v>
      </c>
      <c r="F28" s="32">
        <v>461.64600000000002</v>
      </c>
      <c r="G28" s="32"/>
      <c r="H28" s="32">
        <v>-4.3289999999999997</v>
      </c>
      <c r="I28" s="32">
        <v>-35.984000000000002</v>
      </c>
      <c r="J28" s="32"/>
      <c r="K28" s="32">
        <v>242.09100000000001</v>
      </c>
      <c r="L28" s="32">
        <v>497.63</v>
      </c>
      <c r="M28" s="32"/>
      <c r="N28" s="32">
        <v>5.1210000000000004</v>
      </c>
      <c r="O28" s="32">
        <v>263.19799999999998</v>
      </c>
      <c r="P28" s="32"/>
      <c r="Q28" s="32">
        <v>7.008</v>
      </c>
      <c r="R28" s="32">
        <v>11.250999999999999</v>
      </c>
      <c r="S28" s="32"/>
      <c r="T28" s="32">
        <v>12.129</v>
      </c>
      <c r="U28" s="32">
        <v>274.45</v>
      </c>
      <c r="V28" s="32"/>
      <c r="W28" s="32"/>
      <c r="X28" s="32"/>
      <c r="Y28" s="32"/>
      <c r="Z28" s="32"/>
    </row>
    <row r="29" spans="1:26" ht="13.9" x14ac:dyDescent="0.25">
      <c r="A29" s="26">
        <v>2011</v>
      </c>
      <c r="B29" s="26">
        <f t="shared" si="0"/>
        <v>2012</v>
      </c>
      <c r="C29" s="26">
        <f t="shared" si="1"/>
        <v>2016</v>
      </c>
      <c r="E29" s="32">
        <v>256.80799999999999</v>
      </c>
      <c r="F29" s="32">
        <v>534.09900000000005</v>
      </c>
      <c r="G29" s="32"/>
      <c r="H29" s="32">
        <v>-0.19800000000000001</v>
      </c>
      <c r="I29" s="32">
        <v>-8.4610000000000003</v>
      </c>
      <c r="J29" s="32"/>
      <c r="K29" s="32">
        <v>257.00599999999997</v>
      </c>
      <c r="L29" s="32">
        <v>542.56000000000006</v>
      </c>
      <c r="M29" s="32"/>
      <c r="N29" s="32">
        <v>35.545000000000002</v>
      </c>
      <c r="O29" s="32">
        <v>275.3</v>
      </c>
      <c r="P29" s="32"/>
      <c r="Q29" s="32">
        <v>1.0529999999999999</v>
      </c>
      <c r="R29" s="32">
        <v>27.228000000000002</v>
      </c>
      <c r="S29" s="32"/>
      <c r="T29" s="32">
        <v>36.597999999999999</v>
      </c>
      <c r="U29" s="32">
        <v>302.52800000000002</v>
      </c>
      <c r="V29" s="32"/>
      <c r="W29" s="32"/>
      <c r="X29" s="32"/>
      <c r="Y29" s="32"/>
      <c r="Z29" s="32"/>
    </row>
    <row r="30" spans="1:26" ht="13.9" x14ac:dyDescent="0.25">
      <c r="A30" s="26">
        <v>2012</v>
      </c>
      <c r="B30" s="26">
        <f t="shared" si="0"/>
        <v>2013</v>
      </c>
      <c r="C30" s="26">
        <f t="shared" si="1"/>
        <v>2017</v>
      </c>
      <c r="E30" s="32">
        <v>233.08799999999999</v>
      </c>
      <c r="F30" s="32"/>
      <c r="G30" s="32"/>
      <c r="H30" s="32">
        <v>-1.0009999999999999</v>
      </c>
      <c r="I30" s="32"/>
      <c r="J30" s="32"/>
      <c r="K30" s="32">
        <v>234.089</v>
      </c>
      <c r="L30" s="32"/>
      <c r="M30" s="32"/>
      <c r="N30" s="32">
        <v>16.233000000000001</v>
      </c>
      <c r="O30" s="32"/>
      <c r="P30" s="32"/>
      <c r="Q30" s="32">
        <v>-3.0289999999999999</v>
      </c>
      <c r="R30" s="32"/>
      <c r="S30" s="32"/>
      <c r="T30" s="32">
        <v>13.204000000000001</v>
      </c>
      <c r="U30" s="32"/>
      <c r="V30" s="32"/>
      <c r="W30" s="32"/>
      <c r="X30" s="32"/>
      <c r="Y30" s="32"/>
      <c r="Z30" s="32"/>
    </row>
    <row r="31" spans="1:26" ht="13.9" x14ac:dyDescent="0.25">
      <c r="A31" s="26">
        <v>2013</v>
      </c>
      <c r="B31" s="26">
        <f t="shared" si="0"/>
        <v>2014</v>
      </c>
      <c r="C31" s="26">
        <f t="shared" si="1"/>
        <v>2018</v>
      </c>
      <c r="E31" s="32">
        <v>237.31299999999999</v>
      </c>
      <c r="F31" s="32"/>
      <c r="G31" s="32"/>
      <c r="H31" s="32">
        <v>-0.29699999999999999</v>
      </c>
      <c r="I31" s="32"/>
      <c r="J31" s="32"/>
      <c r="K31" s="32">
        <v>237.60999999999999</v>
      </c>
      <c r="L31" s="32"/>
      <c r="M31" s="32"/>
      <c r="N31" s="32">
        <v>-0.438</v>
      </c>
      <c r="O31" s="32"/>
      <c r="P31" s="32"/>
      <c r="Q31" s="32">
        <v>9.0920000000000005</v>
      </c>
      <c r="R31" s="32"/>
      <c r="S31" s="32"/>
      <c r="T31" s="32">
        <v>8.6539999999999999</v>
      </c>
      <c r="U31" s="32"/>
      <c r="V31" s="32"/>
      <c r="W31" s="32"/>
      <c r="X31" s="32"/>
      <c r="Y31" s="32"/>
      <c r="Z31" s="32"/>
    </row>
    <row r="32" spans="1:26" ht="13.9" x14ac:dyDescent="0.25">
      <c r="A32" s="26">
        <v>2014</v>
      </c>
      <c r="B32" s="26">
        <f t="shared" si="0"/>
        <v>2015</v>
      </c>
      <c r="C32" s="26">
        <f t="shared" si="1"/>
        <v>2019</v>
      </c>
      <c r="E32" s="32">
        <v>265.63099999999997</v>
      </c>
      <c r="F32" s="32"/>
      <c r="G32" s="32"/>
      <c r="H32" s="32">
        <v>-0.311</v>
      </c>
      <c r="I32" s="32"/>
      <c r="J32" s="32"/>
      <c r="K32" s="32">
        <v>265.94199999999995</v>
      </c>
      <c r="L32" s="32"/>
      <c r="M32" s="32"/>
      <c r="N32" s="32">
        <v>36.886000000000003</v>
      </c>
      <c r="O32" s="32"/>
      <c r="P32" s="32"/>
      <c r="Q32" s="32">
        <v>5.875</v>
      </c>
      <c r="R32" s="32"/>
      <c r="S32" s="32"/>
      <c r="T32" s="32">
        <v>42.761000000000003</v>
      </c>
      <c r="U32" s="32"/>
      <c r="V32" s="32"/>
      <c r="W32" s="32"/>
      <c r="X32" s="32"/>
      <c r="Y32" s="32"/>
      <c r="Z32" s="32"/>
    </row>
    <row r="33" spans="1:26" ht="13.9" x14ac:dyDescent="0.25">
      <c r="A33" s="26">
        <v>2015</v>
      </c>
      <c r="B33" s="26">
        <f t="shared" si="0"/>
        <v>2016</v>
      </c>
      <c r="C33" s="26">
        <f t="shared" si="1"/>
        <v>2020</v>
      </c>
      <c r="E33" s="32">
        <v>276.637</v>
      </c>
      <c r="F33" s="32"/>
      <c r="G33" s="32"/>
      <c r="H33" s="32">
        <v>-1.048</v>
      </c>
      <c r="I33" s="32"/>
      <c r="J33" s="32"/>
      <c r="K33" s="32">
        <v>277.685</v>
      </c>
      <c r="L33" s="32"/>
      <c r="M33" s="32"/>
      <c r="N33" s="32">
        <v>37.404000000000003</v>
      </c>
      <c r="O33" s="32"/>
      <c r="P33" s="32"/>
      <c r="Q33" s="32">
        <v>0.249</v>
      </c>
      <c r="R33" s="32"/>
      <c r="S33" s="32"/>
      <c r="T33" s="32">
        <v>37.652999999999999</v>
      </c>
      <c r="U33" s="32"/>
      <c r="V33" s="32"/>
      <c r="W33" s="32"/>
      <c r="X33" s="32"/>
      <c r="Y33" s="32"/>
      <c r="Z33" s="32"/>
    </row>
    <row r="34" spans="1:26" ht="13.9" x14ac:dyDescent="0.25">
      <c r="A34" s="7"/>
      <c r="B34" s="7"/>
      <c r="C34" s="7"/>
      <c r="D34" s="7"/>
      <c r="E34" s="7"/>
      <c r="F34" s="7"/>
      <c r="G34" s="7"/>
      <c r="H34" s="7"/>
      <c r="I34" s="7"/>
      <c r="J34" s="7"/>
      <c r="K34" s="7"/>
      <c r="L34" s="7"/>
      <c r="M34" s="7"/>
      <c r="N34" s="7"/>
      <c r="O34" s="7"/>
      <c r="P34" s="7"/>
      <c r="Q34" s="7"/>
      <c r="R34" s="7"/>
      <c r="S34" s="7"/>
      <c r="T34" s="7"/>
      <c r="U34" s="7"/>
    </row>
    <row r="36" spans="1:26" ht="13.9" x14ac:dyDescent="0.25">
      <c r="A36" s="24" t="s">
        <v>1</v>
      </c>
    </row>
    <row r="37" spans="1:26" ht="13.9" x14ac:dyDescent="0.25">
      <c r="A37" s="24"/>
    </row>
    <row r="38" spans="1:26" x14ac:dyDescent="0.2">
      <c r="A38" s="125" t="s">
        <v>153</v>
      </c>
      <c r="B38" s="125"/>
      <c r="C38" s="125"/>
      <c r="D38" s="125"/>
      <c r="E38" s="125"/>
      <c r="F38" s="125"/>
      <c r="G38" s="125"/>
      <c r="H38" s="125"/>
      <c r="I38" s="125"/>
      <c r="J38" s="125"/>
      <c r="K38" s="125"/>
      <c r="L38" s="125"/>
      <c r="M38" s="125"/>
      <c r="N38" s="125"/>
      <c r="O38" s="125"/>
      <c r="P38" s="125"/>
      <c r="Q38" s="125"/>
      <c r="R38" s="125"/>
      <c r="S38" s="125"/>
      <c r="T38" s="125"/>
      <c r="U38" s="125"/>
    </row>
    <row r="39" spans="1:26" x14ac:dyDescent="0.2">
      <c r="A39" s="24"/>
      <c r="B39" s="24"/>
      <c r="C39" s="24"/>
      <c r="D39" s="24"/>
      <c r="E39" s="24"/>
      <c r="F39" s="24"/>
      <c r="G39" s="24"/>
      <c r="H39" s="24"/>
      <c r="I39" s="24"/>
      <c r="J39" s="24"/>
      <c r="K39" s="24"/>
      <c r="L39" s="24"/>
      <c r="M39" s="24"/>
      <c r="N39" s="24"/>
      <c r="O39" s="24"/>
      <c r="P39" s="24"/>
      <c r="Q39" s="24"/>
      <c r="R39" s="24"/>
      <c r="S39" s="24"/>
      <c r="T39" s="24"/>
      <c r="U39" s="24"/>
    </row>
    <row r="40" spans="1:26" x14ac:dyDescent="0.2">
      <c r="A40" s="24" t="s">
        <v>56</v>
      </c>
      <c r="B40" s="24"/>
      <c r="C40" s="24"/>
      <c r="D40" s="24"/>
      <c r="E40" s="24"/>
      <c r="F40" s="24"/>
      <c r="G40" s="24"/>
      <c r="H40" s="24"/>
      <c r="I40" s="24"/>
      <c r="J40" s="24"/>
      <c r="K40" s="24"/>
      <c r="L40" s="24"/>
      <c r="M40" s="24"/>
      <c r="N40" s="24"/>
      <c r="O40" s="24"/>
      <c r="P40" s="24"/>
      <c r="Q40" s="24"/>
      <c r="R40" s="24"/>
      <c r="S40" s="24"/>
      <c r="T40" s="24"/>
      <c r="U40" s="24"/>
    </row>
    <row r="42" spans="1:26" ht="28.5" customHeight="1" x14ac:dyDescent="0.2">
      <c r="A42" s="127" t="s">
        <v>58</v>
      </c>
      <c r="B42" s="127"/>
      <c r="C42" s="127"/>
      <c r="D42" s="127"/>
      <c r="E42" s="127"/>
      <c r="F42" s="127"/>
      <c r="G42" s="127"/>
      <c r="H42" s="127"/>
      <c r="I42" s="127"/>
      <c r="J42" s="127"/>
      <c r="K42" s="127"/>
      <c r="L42" s="127"/>
      <c r="M42" s="127"/>
      <c r="N42" s="127"/>
      <c r="O42" s="127"/>
      <c r="P42" s="127"/>
      <c r="Q42" s="127"/>
      <c r="R42" s="127"/>
      <c r="S42" s="127"/>
      <c r="T42" s="127"/>
      <c r="U42" s="127"/>
    </row>
    <row r="44" spans="1:26" x14ac:dyDescent="0.2">
      <c r="A44" s="125" t="s">
        <v>137</v>
      </c>
      <c r="B44" s="125"/>
      <c r="C44" s="125"/>
      <c r="D44" s="125"/>
      <c r="E44" s="125"/>
      <c r="F44" s="125"/>
      <c r="G44" s="125"/>
      <c r="H44" s="125"/>
      <c r="I44" s="125"/>
      <c r="J44" s="125"/>
      <c r="K44" s="125"/>
      <c r="L44" s="125"/>
      <c r="M44" s="125"/>
      <c r="N44" s="125"/>
      <c r="O44" s="125"/>
      <c r="P44" s="125"/>
      <c r="Q44" s="125"/>
      <c r="R44" s="125"/>
      <c r="S44" s="125"/>
      <c r="T44" s="125"/>
      <c r="U44" s="125"/>
    </row>
    <row r="45" spans="1:26" x14ac:dyDescent="0.2">
      <c r="A45" s="7"/>
      <c r="B45" s="7"/>
      <c r="C45" s="7"/>
      <c r="D45" s="7"/>
      <c r="E45" s="7"/>
      <c r="F45" s="7"/>
      <c r="G45" s="7"/>
      <c r="H45" s="7"/>
      <c r="I45" s="7"/>
      <c r="J45" s="7"/>
      <c r="K45" s="7"/>
      <c r="L45" s="7"/>
      <c r="M45" s="7"/>
      <c r="N45" s="7"/>
      <c r="O45" s="7"/>
      <c r="P45" s="7"/>
      <c r="Q45" s="7"/>
      <c r="R45" s="7"/>
      <c r="S45" s="7"/>
      <c r="T45" s="7"/>
      <c r="U45"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5">
    <mergeCell ref="A42:U42"/>
    <mergeCell ref="A44:U44"/>
    <mergeCell ref="Y8:Z8"/>
    <mergeCell ref="N7:O8"/>
    <mergeCell ref="Q7:R8"/>
    <mergeCell ref="T7:U8"/>
    <mergeCell ref="A38:U38"/>
    <mergeCell ref="A7:A9"/>
    <mergeCell ref="B7:B9"/>
    <mergeCell ref="C7:C9"/>
    <mergeCell ref="E7:F8"/>
    <mergeCell ref="H7:I8"/>
    <mergeCell ref="K7:L8"/>
    <mergeCell ref="V7:X7"/>
    <mergeCell ref="W8:X8"/>
  </mergeCells>
  <conditionalFormatting sqref="Y10:Z33">
    <cfRule type="cellIs" dxfId="2"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24</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1998</v>
      </c>
      <c r="B10" s="26">
        <f t="shared" ref="B10:B27" si="0">A10+1</f>
        <v>1999</v>
      </c>
      <c r="C10" s="26">
        <f t="shared" ref="C10:C27" si="1">B10+4</f>
        <v>2003</v>
      </c>
      <c r="D10" s="26"/>
      <c r="E10" s="32">
        <v>266.63499999999999</v>
      </c>
      <c r="F10" s="32">
        <v>306.452</v>
      </c>
      <c r="G10" s="32"/>
      <c r="H10" s="32">
        <v>-11.138</v>
      </c>
      <c r="I10" s="32">
        <v>-93.932000000000002</v>
      </c>
      <c r="J10" s="32"/>
      <c r="K10" s="32">
        <v>277.77299999999997</v>
      </c>
      <c r="L10" s="32">
        <v>400.38400000000001</v>
      </c>
      <c r="M10" s="32"/>
      <c r="N10" s="32">
        <v>0</v>
      </c>
      <c r="O10" s="32">
        <v>-3.3450000000000002</v>
      </c>
      <c r="P10" s="32"/>
      <c r="Q10" s="32">
        <v>2.31</v>
      </c>
      <c r="R10" s="32">
        <v>-1.2130000000000001</v>
      </c>
      <c r="S10" s="32"/>
      <c r="T10" s="32">
        <v>2.31</v>
      </c>
      <c r="U10" s="32">
        <v>-4.5579999999999998</v>
      </c>
      <c r="V10" s="32"/>
      <c r="W10" s="32"/>
      <c r="X10" s="32"/>
      <c r="Y10" s="32"/>
      <c r="Z10" s="32"/>
    </row>
    <row r="11" spans="1:26" ht="13.9" x14ac:dyDescent="0.25">
      <c r="A11" s="26">
        <v>1999</v>
      </c>
      <c r="B11" s="26">
        <f t="shared" si="0"/>
        <v>2000</v>
      </c>
      <c r="C11" s="26">
        <f t="shared" si="1"/>
        <v>2004</v>
      </c>
      <c r="D11" s="26"/>
      <c r="E11" s="32">
        <v>286.33</v>
      </c>
      <c r="F11" s="32">
        <v>316.40100000000001</v>
      </c>
      <c r="G11" s="32"/>
      <c r="H11" s="32">
        <v>0</v>
      </c>
      <c r="I11" s="32">
        <v>-129.94499999999999</v>
      </c>
      <c r="J11" s="32"/>
      <c r="K11" s="32">
        <v>286.33</v>
      </c>
      <c r="L11" s="32">
        <v>446.346</v>
      </c>
      <c r="M11" s="32"/>
      <c r="N11" s="32">
        <v>0</v>
      </c>
      <c r="O11" s="32">
        <v>-3.7349999999999999</v>
      </c>
      <c r="P11" s="32"/>
      <c r="Q11" s="32">
        <v>-8.6349999999999998</v>
      </c>
      <c r="R11" s="32">
        <v>-3.976</v>
      </c>
      <c r="S11" s="32"/>
      <c r="T11" s="32">
        <v>-8.6349999999999998</v>
      </c>
      <c r="U11" s="32">
        <v>-7.7110000000000003</v>
      </c>
      <c r="V11" s="32"/>
      <c r="W11" s="32"/>
      <c r="X11" s="32"/>
      <c r="Y11" s="32"/>
      <c r="Z11" s="32"/>
    </row>
    <row r="12" spans="1:26" ht="13.9" x14ac:dyDescent="0.25">
      <c r="A12" s="26">
        <v>2000</v>
      </c>
      <c r="B12" s="26">
        <f t="shared" si="0"/>
        <v>2001</v>
      </c>
      <c r="C12" s="26">
        <f t="shared" si="1"/>
        <v>2005</v>
      </c>
      <c r="D12" s="26"/>
      <c r="E12" s="32">
        <v>295.82900000000001</v>
      </c>
      <c r="F12" s="32">
        <v>326.42500000000001</v>
      </c>
      <c r="G12" s="32"/>
      <c r="H12" s="32">
        <v>-3.8650000000000002</v>
      </c>
      <c r="I12" s="32">
        <v>-166.29300000000001</v>
      </c>
      <c r="J12" s="32"/>
      <c r="K12" s="32">
        <v>299.69400000000002</v>
      </c>
      <c r="L12" s="32">
        <v>492.71800000000002</v>
      </c>
      <c r="M12" s="32"/>
      <c r="N12" s="32">
        <v>-1.2949999999999999</v>
      </c>
      <c r="O12" s="32">
        <v>-4.8099999999999996</v>
      </c>
      <c r="P12" s="32"/>
      <c r="Q12" s="32">
        <v>-5.0869999999999997</v>
      </c>
      <c r="R12" s="32">
        <v>3.9249999999999998</v>
      </c>
      <c r="S12" s="32"/>
      <c r="T12" s="32">
        <v>-6.3819999999999997</v>
      </c>
      <c r="U12" s="32">
        <v>-0.88500000000000001</v>
      </c>
      <c r="V12" s="32"/>
      <c r="W12" s="32"/>
      <c r="X12" s="32"/>
      <c r="Y12" s="32"/>
      <c r="Z12" s="32"/>
    </row>
    <row r="13" spans="1:26" ht="13.9" x14ac:dyDescent="0.25">
      <c r="A13" s="26">
        <v>2001</v>
      </c>
      <c r="B13" s="26">
        <f t="shared" si="0"/>
        <v>2002</v>
      </c>
      <c r="C13" s="26">
        <f t="shared" si="1"/>
        <v>2006</v>
      </c>
      <c r="D13" s="26"/>
      <c r="E13" s="32">
        <v>314.31</v>
      </c>
      <c r="F13" s="32">
        <v>349.995</v>
      </c>
      <c r="G13" s="32"/>
      <c r="H13" s="32">
        <v>-38.307000000000002</v>
      </c>
      <c r="I13" s="32">
        <v>-177.196</v>
      </c>
      <c r="J13" s="32"/>
      <c r="K13" s="32">
        <v>352.61700000000002</v>
      </c>
      <c r="L13" s="32">
        <v>527.19100000000003</v>
      </c>
      <c r="M13" s="32"/>
      <c r="N13" s="32">
        <v>-0.17199999999999999</v>
      </c>
      <c r="O13" s="32">
        <v>0.94899999999999995</v>
      </c>
      <c r="P13" s="32"/>
      <c r="Q13" s="32">
        <v>3.8370000000000002</v>
      </c>
      <c r="R13" s="32">
        <v>6.2750000000000004</v>
      </c>
      <c r="S13" s="32"/>
      <c r="T13" s="32">
        <v>3.665</v>
      </c>
      <c r="U13" s="32">
        <v>7.2240000000000002</v>
      </c>
      <c r="V13" s="32"/>
      <c r="W13" s="32"/>
      <c r="X13" s="32"/>
      <c r="Y13" s="32"/>
      <c r="Z13" s="32"/>
    </row>
    <row r="14" spans="1:26" ht="13.9" x14ac:dyDescent="0.25">
      <c r="A14" s="26">
        <v>2002</v>
      </c>
      <c r="B14" s="26">
        <f t="shared" si="0"/>
        <v>2003</v>
      </c>
      <c r="C14" s="26">
        <f t="shared" si="1"/>
        <v>2007</v>
      </c>
      <c r="D14" s="26"/>
      <c r="E14" s="32">
        <v>354.221</v>
      </c>
      <c r="F14" s="32">
        <v>386.62299999999999</v>
      </c>
      <c r="G14" s="32"/>
      <c r="H14" s="32">
        <v>-55.081000000000003</v>
      </c>
      <c r="I14" s="32">
        <v>-174.416</v>
      </c>
      <c r="J14" s="32"/>
      <c r="K14" s="32">
        <v>409.30200000000002</v>
      </c>
      <c r="L14" s="32">
        <v>561.03899999999999</v>
      </c>
      <c r="M14" s="32"/>
      <c r="N14" s="32">
        <v>1.2889999999999999</v>
      </c>
      <c r="O14" s="32">
        <v>1.673</v>
      </c>
      <c r="P14" s="32"/>
      <c r="Q14" s="32">
        <v>3.0710000000000002</v>
      </c>
      <c r="R14" s="32">
        <v>11.497999999999999</v>
      </c>
      <c r="S14" s="32"/>
      <c r="T14" s="32">
        <v>4.3600000000000003</v>
      </c>
      <c r="U14" s="32">
        <v>13.170999999999999</v>
      </c>
      <c r="V14" s="32"/>
      <c r="W14" s="32"/>
      <c r="X14" s="32"/>
      <c r="Y14" s="32"/>
      <c r="Z14" s="32"/>
    </row>
    <row r="15" spans="1:26" ht="13.9" x14ac:dyDescent="0.25">
      <c r="A15" s="26">
        <v>2003</v>
      </c>
      <c r="B15" s="26">
        <f t="shared" si="0"/>
        <v>2004</v>
      </c>
      <c r="C15" s="26">
        <f t="shared" si="1"/>
        <v>2008</v>
      </c>
      <c r="D15" s="26"/>
      <c r="E15" s="32">
        <v>401.57299999999998</v>
      </c>
      <c r="F15" s="32">
        <v>439.90300000000002</v>
      </c>
      <c r="G15" s="32"/>
      <c r="H15" s="32">
        <v>-53.698999999999998</v>
      </c>
      <c r="I15" s="32">
        <v>-171.286</v>
      </c>
      <c r="J15" s="32"/>
      <c r="K15" s="32">
        <v>455.27199999999999</v>
      </c>
      <c r="L15" s="32">
        <v>611.18900000000008</v>
      </c>
      <c r="M15" s="32"/>
      <c r="N15" s="32">
        <v>0.29799999999999999</v>
      </c>
      <c r="O15" s="32">
        <v>-3.274</v>
      </c>
      <c r="P15" s="32"/>
      <c r="Q15" s="32">
        <v>0.91700000000000004</v>
      </c>
      <c r="R15" s="32">
        <v>2.0289999999999999</v>
      </c>
      <c r="S15" s="32"/>
      <c r="T15" s="32">
        <v>1.2150000000000001</v>
      </c>
      <c r="U15" s="32">
        <v>-1.2450000000000001</v>
      </c>
      <c r="V15" s="32"/>
      <c r="W15" s="32"/>
      <c r="X15" s="32"/>
      <c r="Y15" s="32"/>
      <c r="Z15" s="32"/>
    </row>
    <row r="16" spans="1:26" ht="13.9" x14ac:dyDescent="0.25">
      <c r="A16" s="26">
        <v>2004</v>
      </c>
      <c r="B16" s="26">
        <f t="shared" si="0"/>
        <v>2005</v>
      </c>
      <c r="C16" s="26">
        <f t="shared" si="1"/>
        <v>2009</v>
      </c>
      <c r="D16" s="26"/>
      <c r="E16" s="32">
        <v>468.89299999999997</v>
      </c>
      <c r="F16" s="32">
        <v>509.447</v>
      </c>
      <c r="G16" s="32"/>
      <c r="H16" s="32">
        <v>-25.664999999999999</v>
      </c>
      <c r="I16" s="32">
        <v>-142.89400000000001</v>
      </c>
      <c r="J16" s="32"/>
      <c r="K16" s="32">
        <v>494.55799999999999</v>
      </c>
      <c r="L16" s="32">
        <v>652.34100000000001</v>
      </c>
      <c r="M16" s="32"/>
      <c r="N16" s="32">
        <v>-1.893</v>
      </c>
      <c r="O16" s="32">
        <v>-15.43</v>
      </c>
      <c r="P16" s="32"/>
      <c r="Q16" s="32">
        <v>2.8479999999999999</v>
      </c>
      <c r="R16" s="32">
        <v>11.047000000000001</v>
      </c>
      <c r="S16" s="32"/>
      <c r="T16" s="32">
        <v>0.95499999999999996</v>
      </c>
      <c r="U16" s="32">
        <v>-4.383</v>
      </c>
      <c r="V16" s="32"/>
      <c r="W16" s="32"/>
      <c r="X16" s="32"/>
      <c r="Y16" s="32"/>
      <c r="Z16" s="32"/>
    </row>
    <row r="17" spans="1:26" ht="13.9" x14ac:dyDescent="0.25">
      <c r="A17" s="26">
        <v>2005</v>
      </c>
      <c r="B17" s="26">
        <f t="shared" si="0"/>
        <v>2006</v>
      </c>
      <c r="C17" s="26">
        <f t="shared" si="1"/>
        <v>2010</v>
      </c>
      <c r="D17" s="26"/>
      <c r="E17" s="32">
        <v>438.16500000000002</v>
      </c>
      <c r="F17" s="32">
        <v>469.09199999999998</v>
      </c>
      <c r="G17" s="32"/>
      <c r="H17" s="32">
        <v>-87.28</v>
      </c>
      <c r="I17" s="32">
        <v>-219.785</v>
      </c>
      <c r="J17" s="32"/>
      <c r="K17" s="32">
        <v>525.44500000000005</v>
      </c>
      <c r="L17" s="32">
        <v>688.87699999999995</v>
      </c>
      <c r="M17" s="32"/>
      <c r="N17" s="32">
        <v>-0.57899999999999996</v>
      </c>
      <c r="O17" s="32">
        <v>-10.593</v>
      </c>
      <c r="P17" s="32"/>
      <c r="Q17" s="32">
        <v>6.0570000000000004</v>
      </c>
      <c r="R17" s="32">
        <v>10.616</v>
      </c>
      <c r="S17" s="32"/>
      <c r="T17" s="32">
        <v>5.4779999999999998</v>
      </c>
      <c r="U17" s="32">
        <v>2.3E-2</v>
      </c>
      <c r="V17" s="32"/>
      <c r="W17" s="32"/>
      <c r="X17" s="32"/>
      <c r="Y17" s="32"/>
      <c r="Z17" s="32"/>
    </row>
    <row r="18" spans="1:26" ht="13.9" x14ac:dyDescent="0.25">
      <c r="A18" s="26">
        <v>2006</v>
      </c>
      <c r="B18" s="26">
        <f t="shared" si="0"/>
        <v>2007</v>
      </c>
      <c r="C18" s="26">
        <f t="shared" si="1"/>
        <v>2011</v>
      </c>
      <c r="D18" s="26"/>
      <c r="E18" s="32">
        <v>498.24099999999999</v>
      </c>
      <c r="F18" s="32">
        <v>547.149</v>
      </c>
      <c r="G18" s="32"/>
      <c r="H18" s="32">
        <v>-63.825000000000003</v>
      </c>
      <c r="I18" s="32">
        <v>-173.70699999999999</v>
      </c>
      <c r="J18" s="32"/>
      <c r="K18" s="32">
        <v>562.06600000000003</v>
      </c>
      <c r="L18" s="32">
        <v>720.85599999999999</v>
      </c>
      <c r="M18" s="32"/>
      <c r="N18" s="32">
        <v>-0.998</v>
      </c>
      <c r="O18" s="32">
        <v>-6.3209999999999997</v>
      </c>
      <c r="P18" s="32"/>
      <c r="Q18" s="32">
        <v>15.196</v>
      </c>
      <c r="R18" s="32">
        <v>27.785</v>
      </c>
      <c r="S18" s="32"/>
      <c r="T18" s="32">
        <v>14.198</v>
      </c>
      <c r="U18" s="32">
        <v>21.463999999999999</v>
      </c>
      <c r="V18" s="32"/>
      <c r="W18" s="32"/>
      <c r="X18" s="32"/>
      <c r="Y18" s="32"/>
      <c r="Z18" s="32"/>
    </row>
    <row r="19" spans="1:26" ht="13.9" x14ac:dyDescent="0.25">
      <c r="A19" s="26">
        <v>2007</v>
      </c>
      <c r="B19" s="26">
        <f t="shared" si="0"/>
        <v>2008</v>
      </c>
      <c r="C19" s="26">
        <f t="shared" si="1"/>
        <v>2012</v>
      </c>
      <c r="D19" s="26"/>
      <c r="E19" s="32">
        <v>537.58100000000002</v>
      </c>
      <c r="F19" s="32">
        <v>575.64800000000002</v>
      </c>
      <c r="G19" s="32"/>
      <c r="H19" s="32">
        <v>-75.399000000000001</v>
      </c>
      <c r="I19" s="32">
        <v>-123.84</v>
      </c>
      <c r="J19" s="32"/>
      <c r="K19" s="32">
        <v>612.98</v>
      </c>
      <c r="L19" s="32">
        <v>699.48800000000006</v>
      </c>
      <c r="M19" s="32"/>
      <c r="N19" s="32">
        <v>-0.96299999999999997</v>
      </c>
      <c r="O19" s="32">
        <v>-0.318</v>
      </c>
      <c r="P19" s="32"/>
      <c r="Q19" s="32">
        <v>1.5089999999999999</v>
      </c>
      <c r="R19" s="32">
        <v>29.283000000000001</v>
      </c>
      <c r="S19" s="32"/>
      <c r="T19" s="32">
        <v>0.54600000000000004</v>
      </c>
      <c r="U19" s="32">
        <v>28.965</v>
      </c>
      <c r="V19" s="32"/>
      <c r="W19" s="32"/>
      <c r="X19" s="32"/>
      <c r="Y19" s="32"/>
      <c r="Z19" s="32"/>
    </row>
    <row r="20" spans="1:26" ht="13.9" x14ac:dyDescent="0.25">
      <c r="A20" s="26">
        <v>2008</v>
      </c>
      <c r="B20" s="26">
        <f t="shared" si="0"/>
        <v>2009</v>
      </c>
      <c r="C20" s="26">
        <f t="shared" si="1"/>
        <v>2013</v>
      </c>
      <c r="D20" s="26"/>
      <c r="E20" s="32">
        <v>590.476</v>
      </c>
      <c r="F20" s="32">
        <v>646.12599999999998</v>
      </c>
      <c r="G20" s="32"/>
      <c r="H20" s="32">
        <v>-70.204999999999998</v>
      </c>
      <c r="I20" s="32">
        <v>-7.0270000000000001</v>
      </c>
      <c r="J20" s="32"/>
      <c r="K20" s="32">
        <v>660.68100000000004</v>
      </c>
      <c r="L20" s="32">
        <v>653.15300000000002</v>
      </c>
      <c r="M20" s="32"/>
      <c r="N20" s="32">
        <v>-2.7429999999999999</v>
      </c>
      <c r="O20" s="32">
        <v>6.6619999999999999</v>
      </c>
      <c r="P20" s="32"/>
      <c r="Q20" s="32">
        <v>6.7</v>
      </c>
      <c r="R20" s="32">
        <v>20.741</v>
      </c>
      <c r="S20" s="32"/>
      <c r="T20" s="32">
        <v>3.9569999999999999</v>
      </c>
      <c r="U20" s="32">
        <v>27.402999999999999</v>
      </c>
      <c r="V20" s="32"/>
      <c r="W20" s="32"/>
      <c r="X20" s="32"/>
      <c r="Y20" s="32"/>
      <c r="Z20" s="32"/>
    </row>
    <row r="21" spans="1:26" ht="13.9" x14ac:dyDescent="0.25">
      <c r="A21" s="26">
        <v>2009</v>
      </c>
      <c r="B21" s="26">
        <f t="shared" si="0"/>
        <v>2010</v>
      </c>
      <c r="C21" s="26">
        <f t="shared" si="1"/>
        <v>2014</v>
      </c>
      <c r="D21" s="26"/>
      <c r="E21" s="32">
        <v>640.25400000000002</v>
      </c>
      <c r="F21" s="32">
        <v>636.11800000000005</v>
      </c>
      <c r="G21" s="32"/>
      <c r="H21" s="32">
        <v>-59.933</v>
      </c>
      <c r="I21" s="32">
        <v>24.439</v>
      </c>
      <c r="J21" s="32"/>
      <c r="K21" s="32">
        <v>700.18700000000001</v>
      </c>
      <c r="L21" s="32">
        <v>611.67900000000009</v>
      </c>
      <c r="M21" s="32"/>
      <c r="N21" s="32">
        <v>1.89</v>
      </c>
      <c r="O21" s="32">
        <v>-15.04</v>
      </c>
      <c r="P21" s="32"/>
      <c r="Q21" s="32">
        <v>9.4429999999999996</v>
      </c>
      <c r="R21" s="32">
        <v>30.27</v>
      </c>
      <c r="S21" s="32"/>
      <c r="T21" s="32">
        <v>11.333</v>
      </c>
      <c r="U21" s="32">
        <v>15.23</v>
      </c>
      <c r="V21" s="32"/>
      <c r="W21" s="32"/>
      <c r="X21" s="32"/>
      <c r="Y21" s="32"/>
      <c r="Z21" s="32"/>
    </row>
    <row r="22" spans="1:26" ht="13.9" x14ac:dyDescent="0.25">
      <c r="A22" s="26">
        <v>2010</v>
      </c>
      <c r="B22" s="26">
        <f t="shared" si="0"/>
        <v>2011</v>
      </c>
      <c r="C22" s="26">
        <f t="shared" si="1"/>
        <v>2015</v>
      </c>
      <c r="D22" s="26"/>
      <c r="E22" s="32">
        <v>700.96900000000005</v>
      </c>
      <c r="F22" s="32">
        <v>729.654</v>
      </c>
      <c r="G22" s="32"/>
      <c r="H22" s="32">
        <v>-21.576000000000001</v>
      </c>
      <c r="I22" s="32">
        <v>132.523</v>
      </c>
      <c r="J22" s="32"/>
      <c r="K22" s="32">
        <v>722.54500000000007</v>
      </c>
      <c r="L22" s="32">
        <v>597.13099999999997</v>
      </c>
      <c r="M22" s="32"/>
      <c r="N22" s="32">
        <v>-0.98199999999999998</v>
      </c>
      <c r="O22" s="32">
        <v>-9.0830000000000002</v>
      </c>
      <c r="P22" s="32"/>
      <c r="Q22" s="32">
        <v>24.135000000000002</v>
      </c>
      <c r="R22" s="32">
        <v>22.847000000000001</v>
      </c>
      <c r="S22" s="32"/>
      <c r="T22" s="32">
        <v>23.152999999999999</v>
      </c>
      <c r="U22" s="32">
        <v>13.763999999999999</v>
      </c>
      <c r="V22" s="32"/>
      <c r="W22" s="32"/>
      <c r="X22" s="32"/>
      <c r="Y22" s="32"/>
      <c r="Z22" s="32"/>
    </row>
    <row r="23" spans="1:26" ht="13.9" x14ac:dyDescent="0.25">
      <c r="A23" s="26">
        <v>2011</v>
      </c>
      <c r="B23" s="26">
        <f t="shared" si="0"/>
        <v>2012</v>
      </c>
      <c r="C23" s="26">
        <f t="shared" si="1"/>
        <v>2016</v>
      </c>
      <c r="D23" s="26"/>
      <c r="E23" s="32">
        <v>704.197</v>
      </c>
      <c r="F23" s="32">
        <v>771.80700000000002</v>
      </c>
      <c r="G23" s="32"/>
      <c r="H23" s="32">
        <v>14.878</v>
      </c>
      <c r="I23" s="32">
        <v>171.012</v>
      </c>
      <c r="J23" s="32"/>
      <c r="K23" s="32">
        <v>689.31899999999996</v>
      </c>
      <c r="L23" s="32">
        <v>600.79500000000007</v>
      </c>
      <c r="M23" s="32"/>
      <c r="N23" s="32">
        <v>-1.139</v>
      </c>
      <c r="O23" s="32">
        <v>-1.349</v>
      </c>
      <c r="P23" s="32"/>
      <c r="Q23" s="32">
        <v>19.934999999999999</v>
      </c>
      <c r="R23" s="32">
        <v>17.312999999999999</v>
      </c>
      <c r="S23" s="32"/>
      <c r="T23" s="32">
        <v>18.795999999999999</v>
      </c>
      <c r="U23" s="32">
        <v>15.964</v>
      </c>
      <c r="V23" s="32"/>
      <c r="W23" s="32"/>
      <c r="X23" s="32"/>
      <c r="Y23" s="32"/>
      <c r="Z23" s="32"/>
    </row>
    <row r="24" spans="1:26" ht="13.9" x14ac:dyDescent="0.25">
      <c r="A24" s="26">
        <v>2012</v>
      </c>
      <c r="B24" s="26">
        <f t="shared" si="0"/>
        <v>2013</v>
      </c>
      <c r="C24" s="26">
        <f t="shared" si="1"/>
        <v>2017</v>
      </c>
      <c r="D24" s="26"/>
      <c r="E24" s="32">
        <v>635.41899999999998</v>
      </c>
      <c r="F24" s="32"/>
      <c r="G24" s="32"/>
      <c r="H24" s="32">
        <v>-0.25</v>
      </c>
      <c r="I24" s="32"/>
      <c r="J24" s="32"/>
      <c r="K24" s="32">
        <v>635.66899999999998</v>
      </c>
      <c r="L24" s="32"/>
      <c r="M24" s="32"/>
      <c r="N24" s="32">
        <v>2.5169999999999999</v>
      </c>
      <c r="O24" s="32"/>
      <c r="P24" s="32"/>
      <c r="Q24" s="32">
        <v>7.4020000000000001</v>
      </c>
      <c r="R24" s="32"/>
      <c r="S24" s="32"/>
      <c r="T24" s="32">
        <v>9.9190000000000005</v>
      </c>
      <c r="U24" s="32"/>
      <c r="V24" s="32"/>
      <c r="W24" s="32"/>
      <c r="X24" s="32"/>
      <c r="Y24" s="32"/>
      <c r="Z24" s="32"/>
    </row>
    <row r="25" spans="1:26" ht="13.9" x14ac:dyDescent="0.25">
      <c r="A25" s="26">
        <v>2013</v>
      </c>
      <c r="B25" s="26">
        <f t="shared" si="0"/>
        <v>2014</v>
      </c>
      <c r="C25" s="26">
        <f t="shared" si="1"/>
        <v>2018</v>
      </c>
      <c r="D25" s="26"/>
      <c r="E25" s="32">
        <v>596.13199999999995</v>
      </c>
      <c r="F25" s="32"/>
      <c r="G25" s="32"/>
      <c r="H25" s="32">
        <v>-13.686999999999999</v>
      </c>
      <c r="I25" s="32"/>
      <c r="J25" s="32"/>
      <c r="K25" s="32">
        <v>609.81899999999996</v>
      </c>
      <c r="L25" s="32"/>
      <c r="M25" s="32"/>
      <c r="N25" s="32">
        <v>0</v>
      </c>
      <c r="O25" s="32"/>
      <c r="P25" s="32"/>
      <c r="Q25" s="32">
        <v>13.37</v>
      </c>
      <c r="R25" s="32"/>
      <c r="S25" s="32"/>
      <c r="T25" s="32">
        <v>13.37</v>
      </c>
      <c r="U25" s="32"/>
      <c r="V25" s="32"/>
      <c r="W25" s="32"/>
      <c r="X25" s="32"/>
      <c r="Y25" s="32"/>
      <c r="Z25" s="32"/>
    </row>
    <row r="26" spans="1:26" ht="13.9" x14ac:dyDescent="0.25">
      <c r="A26" s="26">
        <v>2014</v>
      </c>
      <c r="B26" s="26">
        <f t="shared" si="0"/>
        <v>2015</v>
      </c>
      <c r="C26" s="26">
        <f t="shared" si="1"/>
        <v>2019</v>
      </c>
      <c r="D26" s="26"/>
      <c r="E26" s="32">
        <v>598.70600000000002</v>
      </c>
      <c r="F26" s="32"/>
      <c r="G26" s="32"/>
      <c r="H26" s="32">
        <v>11.718</v>
      </c>
      <c r="I26" s="32"/>
      <c r="J26" s="32"/>
      <c r="K26" s="32">
        <v>586.98800000000006</v>
      </c>
      <c r="L26" s="32"/>
      <c r="M26" s="32"/>
      <c r="N26" s="32">
        <v>0.14000000000000001</v>
      </c>
      <c r="O26" s="32"/>
      <c r="P26" s="32"/>
      <c r="Q26" s="32">
        <v>3.4809999999999999</v>
      </c>
      <c r="R26" s="32"/>
      <c r="S26" s="32"/>
      <c r="T26" s="32">
        <v>3.621</v>
      </c>
      <c r="U26" s="32"/>
      <c r="V26" s="32"/>
      <c r="W26" s="32"/>
      <c r="X26" s="32"/>
      <c r="Y26" s="32"/>
      <c r="Z26" s="32"/>
    </row>
    <row r="27" spans="1:26" ht="13.9" x14ac:dyDescent="0.25">
      <c r="A27" s="26">
        <v>2015</v>
      </c>
      <c r="B27" s="26">
        <f t="shared" si="0"/>
        <v>2016</v>
      </c>
      <c r="C27" s="26">
        <f t="shared" si="1"/>
        <v>2020</v>
      </c>
      <c r="D27" s="26"/>
      <c r="E27" s="32">
        <v>586.93299999999999</v>
      </c>
      <c r="F27" s="32"/>
      <c r="G27" s="32"/>
      <c r="H27" s="32">
        <v>-1.633</v>
      </c>
      <c r="I27" s="32"/>
      <c r="J27" s="32"/>
      <c r="K27" s="32">
        <v>588.56600000000003</v>
      </c>
      <c r="L27" s="32"/>
      <c r="M27" s="32"/>
      <c r="N27" s="32">
        <v>0</v>
      </c>
      <c r="O27" s="32"/>
      <c r="P27" s="32"/>
      <c r="Q27" s="32">
        <v>3.7349999999999999</v>
      </c>
      <c r="R27" s="32"/>
      <c r="S27" s="32"/>
      <c r="T27" s="32">
        <v>3.7349999999999999</v>
      </c>
      <c r="U27" s="32"/>
      <c r="V27" s="32"/>
      <c r="W27" s="32"/>
      <c r="X27" s="32"/>
      <c r="Y27" s="32"/>
      <c r="Z27" s="32"/>
    </row>
    <row r="28" spans="1:26" ht="13.9" x14ac:dyDescent="0.25">
      <c r="A28" s="7"/>
      <c r="B28" s="7"/>
      <c r="C28" s="7"/>
      <c r="D28" s="7"/>
      <c r="E28" s="7"/>
      <c r="F28" s="7"/>
      <c r="G28" s="7"/>
      <c r="H28" s="7"/>
      <c r="I28" s="7"/>
      <c r="J28" s="7"/>
      <c r="K28" s="7"/>
      <c r="L28" s="7"/>
      <c r="M28" s="7"/>
      <c r="N28" s="7"/>
      <c r="O28" s="7"/>
      <c r="P28" s="7"/>
      <c r="Q28" s="7"/>
      <c r="R28" s="7"/>
      <c r="S28" s="7"/>
      <c r="T28" s="7"/>
      <c r="U28" s="7"/>
    </row>
    <row r="30" spans="1:26" ht="13.9" x14ac:dyDescent="0.25">
      <c r="A30" s="24" t="s">
        <v>1</v>
      </c>
    </row>
    <row r="31" spans="1:26" ht="13.9" x14ac:dyDescent="0.25">
      <c r="A31" s="24"/>
    </row>
    <row r="32" spans="1:26" ht="13.9" x14ac:dyDescent="0.25">
      <c r="A32" s="125" t="s">
        <v>162</v>
      </c>
      <c r="B32" s="125"/>
      <c r="C32" s="125"/>
      <c r="D32" s="125"/>
      <c r="E32" s="125"/>
      <c r="F32" s="125"/>
      <c r="G32" s="125"/>
      <c r="H32" s="125"/>
      <c r="I32" s="125"/>
      <c r="J32" s="125"/>
      <c r="K32" s="125"/>
      <c r="L32" s="125"/>
      <c r="M32" s="125"/>
      <c r="N32" s="125"/>
      <c r="O32" s="125"/>
      <c r="P32" s="125"/>
      <c r="Q32" s="125"/>
      <c r="R32" s="125"/>
      <c r="S32" s="125"/>
      <c r="T32" s="125"/>
      <c r="U32" s="125"/>
    </row>
    <row r="33" spans="1:21" ht="13.9" x14ac:dyDescent="0.25">
      <c r="A33" s="24"/>
      <c r="B33" s="24"/>
      <c r="C33" s="24"/>
      <c r="D33" s="24"/>
      <c r="E33" s="24"/>
      <c r="F33" s="24"/>
      <c r="G33" s="24"/>
      <c r="H33" s="24"/>
      <c r="I33" s="24"/>
      <c r="J33" s="24"/>
      <c r="K33" s="24"/>
      <c r="L33" s="24"/>
      <c r="M33" s="24"/>
      <c r="N33" s="24"/>
      <c r="O33" s="24"/>
      <c r="P33" s="24"/>
      <c r="Q33" s="24"/>
      <c r="R33" s="24"/>
      <c r="S33" s="24"/>
      <c r="T33" s="24"/>
      <c r="U33" s="24"/>
    </row>
    <row r="34" spans="1:21" ht="13.9" x14ac:dyDescent="0.25">
      <c r="A34" s="24" t="s">
        <v>56</v>
      </c>
      <c r="B34" s="24"/>
      <c r="C34" s="24"/>
      <c r="D34" s="24"/>
      <c r="E34" s="24"/>
      <c r="F34" s="24"/>
      <c r="G34" s="24"/>
      <c r="H34" s="24"/>
      <c r="I34" s="24"/>
      <c r="J34" s="24"/>
      <c r="K34" s="24"/>
      <c r="L34" s="24"/>
      <c r="M34" s="24"/>
      <c r="N34" s="24"/>
      <c r="O34" s="24"/>
      <c r="P34" s="24"/>
      <c r="Q34" s="24"/>
      <c r="R34" s="24"/>
      <c r="S34" s="24"/>
      <c r="T34" s="24"/>
      <c r="U34" s="24"/>
    </row>
    <row r="36" spans="1:21" ht="32.25" customHeight="1" x14ac:dyDescent="0.25">
      <c r="A36" s="127" t="s">
        <v>58</v>
      </c>
      <c r="B36" s="127"/>
      <c r="C36" s="127"/>
      <c r="D36" s="127"/>
      <c r="E36" s="127"/>
      <c r="F36" s="127"/>
      <c r="G36" s="127"/>
      <c r="H36" s="127"/>
      <c r="I36" s="127"/>
      <c r="J36" s="127"/>
      <c r="K36" s="127"/>
      <c r="L36" s="127"/>
      <c r="M36" s="127"/>
      <c r="N36" s="127"/>
      <c r="O36" s="127"/>
      <c r="P36" s="127"/>
      <c r="Q36" s="127"/>
      <c r="R36" s="127"/>
      <c r="S36" s="127"/>
      <c r="T36" s="127"/>
      <c r="U36" s="127"/>
    </row>
    <row r="38" spans="1:21" x14ac:dyDescent="0.2">
      <c r="A38" s="125" t="s">
        <v>137</v>
      </c>
      <c r="B38" s="125"/>
      <c r="C38" s="125"/>
      <c r="D38" s="125"/>
      <c r="E38" s="125"/>
      <c r="F38" s="125"/>
      <c r="G38" s="125"/>
      <c r="H38" s="125"/>
      <c r="I38" s="125"/>
      <c r="J38" s="125"/>
      <c r="K38" s="125"/>
      <c r="L38" s="125"/>
      <c r="M38" s="125"/>
      <c r="N38" s="125"/>
      <c r="O38" s="125"/>
      <c r="P38" s="125"/>
      <c r="Q38" s="125"/>
      <c r="R38" s="125"/>
      <c r="S38" s="125"/>
      <c r="T38" s="125"/>
      <c r="U38" s="125"/>
    </row>
    <row r="39" spans="1:21" x14ac:dyDescent="0.2">
      <c r="A39" s="7"/>
      <c r="B39" s="7"/>
      <c r="C39" s="7"/>
      <c r="D39" s="7"/>
      <c r="E39" s="7"/>
      <c r="F39" s="7"/>
      <c r="G39" s="7"/>
      <c r="H39" s="7"/>
      <c r="I39" s="7"/>
      <c r="J39" s="7"/>
      <c r="K39" s="7"/>
      <c r="L39" s="7"/>
      <c r="M39" s="7"/>
      <c r="N39" s="7"/>
      <c r="O39" s="7"/>
      <c r="P39" s="7"/>
      <c r="Q39" s="7"/>
      <c r="R39" s="7"/>
      <c r="S39" s="7"/>
      <c r="T39" s="7"/>
      <c r="U39"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5">
    <mergeCell ref="A32:U32"/>
    <mergeCell ref="A36:U36"/>
    <mergeCell ref="A38:U38"/>
    <mergeCell ref="Y8:Z8"/>
    <mergeCell ref="A7:A9"/>
    <mergeCell ref="B7:B9"/>
    <mergeCell ref="C7:C9"/>
    <mergeCell ref="E7:F8"/>
    <mergeCell ref="H7:I8"/>
    <mergeCell ref="K7:L8"/>
    <mergeCell ref="N7:O8"/>
    <mergeCell ref="Q7:R8"/>
    <mergeCell ref="T7:U8"/>
    <mergeCell ref="V7:X7"/>
    <mergeCell ref="W8:X8"/>
  </mergeCells>
  <conditionalFormatting sqref="Y10:Z27">
    <cfRule type="cellIs" dxfId="1"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25</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1998</v>
      </c>
      <c r="B10" s="26">
        <f t="shared" ref="B10:B27" si="0">A10+1</f>
        <v>1999</v>
      </c>
      <c r="C10" s="26">
        <f t="shared" ref="C10:C27" si="1">B10+4</f>
        <v>2003</v>
      </c>
      <c r="E10" s="32">
        <v>294.5</v>
      </c>
      <c r="F10" s="32">
        <v>269.584</v>
      </c>
      <c r="G10" s="32"/>
      <c r="H10" s="32">
        <v>-12.734999999999999</v>
      </c>
      <c r="I10" s="32">
        <v>-160.18100000000001</v>
      </c>
      <c r="J10" s="32"/>
      <c r="K10" s="32">
        <v>307.23500000000001</v>
      </c>
      <c r="L10" s="32">
        <v>429.76499999999999</v>
      </c>
      <c r="M10" s="32"/>
      <c r="N10" s="32">
        <v>0</v>
      </c>
      <c r="O10" s="32">
        <v>3.5230000000000001</v>
      </c>
      <c r="P10" s="32"/>
      <c r="Q10" s="32">
        <v>10.585000000000001</v>
      </c>
      <c r="R10" s="32">
        <v>6.8449999999999998</v>
      </c>
      <c r="S10" s="32"/>
      <c r="T10" s="32">
        <v>10.585000000000001</v>
      </c>
      <c r="U10" s="32">
        <v>10.368</v>
      </c>
      <c r="V10" s="32"/>
      <c r="W10" s="32"/>
      <c r="X10" s="32"/>
      <c r="Y10" s="32"/>
      <c r="Z10" s="32"/>
    </row>
    <row r="11" spans="1:26" ht="13.9" x14ac:dyDescent="0.25">
      <c r="A11" s="26">
        <v>1999</v>
      </c>
      <c r="B11" s="26">
        <f t="shared" si="0"/>
        <v>2000</v>
      </c>
      <c r="C11" s="26">
        <f t="shared" si="1"/>
        <v>2004</v>
      </c>
      <c r="E11" s="32">
        <v>286.238</v>
      </c>
      <c r="F11" s="32">
        <v>281.74900000000002</v>
      </c>
      <c r="G11" s="32"/>
      <c r="H11" s="32">
        <v>-46.104999999999997</v>
      </c>
      <c r="I11" s="32">
        <v>-172.149</v>
      </c>
      <c r="J11" s="32"/>
      <c r="K11" s="32">
        <v>332.34300000000002</v>
      </c>
      <c r="L11" s="32">
        <v>453.89800000000002</v>
      </c>
      <c r="M11" s="32"/>
      <c r="N11" s="32">
        <v>0</v>
      </c>
      <c r="O11" s="32">
        <v>4.4569999999999999</v>
      </c>
      <c r="P11" s="32"/>
      <c r="Q11" s="32">
        <v>12.682</v>
      </c>
      <c r="R11" s="32">
        <v>8.4329999999999998</v>
      </c>
      <c r="S11" s="32"/>
      <c r="T11" s="32">
        <v>12.682</v>
      </c>
      <c r="U11" s="32">
        <v>12.89</v>
      </c>
      <c r="V11" s="32"/>
      <c r="W11" s="32"/>
      <c r="X11" s="32"/>
      <c r="Y11" s="32"/>
      <c r="Z11" s="32"/>
    </row>
    <row r="12" spans="1:26" ht="13.9" x14ac:dyDescent="0.25">
      <c r="A12" s="26">
        <v>2000</v>
      </c>
      <c r="B12" s="26">
        <f t="shared" si="0"/>
        <v>2001</v>
      </c>
      <c r="C12" s="26">
        <f t="shared" si="1"/>
        <v>2005</v>
      </c>
      <c r="E12" s="32">
        <v>283.33199999999999</v>
      </c>
      <c r="F12" s="32">
        <v>288.31200000000001</v>
      </c>
      <c r="G12" s="32"/>
      <c r="H12" s="32">
        <v>-64.33</v>
      </c>
      <c r="I12" s="32">
        <v>-191.26300000000001</v>
      </c>
      <c r="J12" s="32"/>
      <c r="K12" s="32">
        <v>347.66199999999998</v>
      </c>
      <c r="L12" s="32">
        <v>479.57500000000005</v>
      </c>
      <c r="M12" s="32"/>
      <c r="N12" s="32">
        <v>1.028</v>
      </c>
      <c r="O12" s="32">
        <v>4.7119999999999997</v>
      </c>
      <c r="P12" s="32"/>
      <c r="Q12" s="32">
        <v>3.669</v>
      </c>
      <c r="R12" s="32">
        <v>-7.4999999999999997E-2</v>
      </c>
      <c r="S12" s="32"/>
      <c r="T12" s="32">
        <v>4.6970000000000001</v>
      </c>
      <c r="U12" s="32">
        <v>4.6369999999999996</v>
      </c>
      <c r="V12" s="32"/>
      <c r="W12" s="32"/>
      <c r="X12" s="32"/>
      <c r="Y12" s="32"/>
      <c r="Z12" s="32"/>
    </row>
    <row r="13" spans="1:26" ht="13.9" x14ac:dyDescent="0.25">
      <c r="A13" s="26">
        <v>2001</v>
      </c>
      <c r="B13" s="26">
        <f t="shared" si="0"/>
        <v>2002</v>
      </c>
      <c r="C13" s="26">
        <f t="shared" si="1"/>
        <v>2006</v>
      </c>
      <c r="E13" s="32">
        <v>364.21</v>
      </c>
      <c r="F13" s="32">
        <v>412.98500000000001</v>
      </c>
      <c r="G13" s="32"/>
      <c r="H13" s="32">
        <v>-11.935</v>
      </c>
      <c r="I13" s="32">
        <v>-93.322999999999993</v>
      </c>
      <c r="J13" s="32"/>
      <c r="K13" s="32">
        <v>376.14499999999998</v>
      </c>
      <c r="L13" s="32">
        <v>506.30799999999999</v>
      </c>
      <c r="M13" s="32"/>
      <c r="N13" s="32">
        <v>-1.4179999999999999</v>
      </c>
      <c r="O13" s="32">
        <v>-0.53600000000000003</v>
      </c>
      <c r="P13" s="32"/>
      <c r="Q13" s="32">
        <v>-7.4349999999999996</v>
      </c>
      <c r="R13" s="32">
        <v>10.186999999999999</v>
      </c>
      <c r="S13" s="32"/>
      <c r="T13" s="32">
        <v>-8.8529999999999998</v>
      </c>
      <c r="U13" s="32">
        <v>9.6509999999999998</v>
      </c>
      <c r="V13" s="32"/>
      <c r="W13" s="32"/>
      <c r="X13" s="32"/>
      <c r="Y13" s="32"/>
      <c r="Z13" s="32"/>
    </row>
    <row r="14" spans="1:26" ht="13.9" x14ac:dyDescent="0.25">
      <c r="A14" s="26">
        <v>2002</v>
      </c>
      <c r="B14" s="26">
        <f t="shared" si="0"/>
        <v>2003</v>
      </c>
      <c r="C14" s="26">
        <f t="shared" si="1"/>
        <v>2007</v>
      </c>
      <c r="E14" s="32">
        <v>406.96699999999998</v>
      </c>
      <c r="F14" s="32">
        <v>452.90699999999998</v>
      </c>
      <c r="G14" s="32"/>
      <c r="H14" s="32">
        <v>-15.629</v>
      </c>
      <c r="I14" s="32">
        <v>-55.817999999999998</v>
      </c>
      <c r="J14" s="32"/>
      <c r="K14" s="32">
        <v>422.596</v>
      </c>
      <c r="L14" s="32">
        <v>508.72499999999997</v>
      </c>
      <c r="M14" s="32"/>
      <c r="N14" s="32">
        <v>1.0880000000000001</v>
      </c>
      <c r="O14" s="32">
        <v>1.883</v>
      </c>
      <c r="P14" s="32"/>
      <c r="Q14" s="32">
        <v>2.1110000000000002</v>
      </c>
      <c r="R14" s="32">
        <v>13.12</v>
      </c>
      <c r="S14" s="32"/>
      <c r="T14" s="32">
        <v>3.1989999999999998</v>
      </c>
      <c r="U14" s="32">
        <v>15.003</v>
      </c>
      <c r="V14" s="32"/>
      <c r="W14" s="32"/>
      <c r="X14" s="32"/>
      <c r="Y14" s="32"/>
      <c r="Z14" s="32"/>
    </row>
    <row r="15" spans="1:26" ht="13.9" x14ac:dyDescent="0.25">
      <c r="A15" s="26">
        <v>2003</v>
      </c>
      <c r="B15" s="26">
        <f t="shared" si="0"/>
        <v>2004</v>
      </c>
      <c r="C15" s="26">
        <f t="shared" si="1"/>
        <v>2008</v>
      </c>
      <c r="E15" s="32">
        <v>435.50400000000002</v>
      </c>
      <c r="F15" s="32">
        <v>471.303</v>
      </c>
      <c r="G15" s="32"/>
      <c r="H15" s="32">
        <v>-16.555</v>
      </c>
      <c r="I15" s="32">
        <v>-62.448999999999998</v>
      </c>
      <c r="J15" s="32"/>
      <c r="K15" s="32">
        <v>452.05900000000003</v>
      </c>
      <c r="L15" s="32">
        <v>533.75199999999995</v>
      </c>
      <c r="M15" s="32"/>
      <c r="N15" s="32">
        <v>0.154</v>
      </c>
      <c r="O15" s="32">
        <v>-1.018</v>
      </c>
      <c r="P15" s="32"/>
      <c r="Q15" s="32">
        <v>10.897</v>
      </c>
      <c r="R15" s="32">
        <v>12.32</v>
      </c>
      <c r="S15" s="32"/>
      <c r="T15" s="32">
        <v>11.051</v>
      </c>
      <c r="U15" s="32">
        <v>11.302</v>
      </c>
      <c r="V15" s="32"/>
      <c r="W15" s="32"/>
      <c r="X15" s="32"/>
      <c r="Y15" s="32"/>
      <c r="Z15" s="32"/>
    </row>
    <row r="16" spans="1:26" ht="13.9" x14ac:dyDescent="0.25">
      <c r="A16" s="26">
        <v>2004</v>
      </c>
      <c r="B16" s="26">
        <f t="shared" si="0"/>
        <v>2005</v>
      </c>
      <c r="C16" s="26">
        <f t="shared" si="1"/>
        <v>2009</v>
      </c>
      <c r="E16" s="32">
        <v>466.661</v>
      </c>
      <c r="F16" s="32">
        <v>511.54700000000003</v>
      </c>
      <c r="G16" s="32"/>
      <c r="H16" s="32">
        <v>-5.9119999999999999</v>
      </c>
      <c r="I16" s="32">
        <v>-63.792000000000002</v>
      </c>
      <c r="J16" s="32"/>
      <c r="K16" s="32">
        <v>472.57299999999998</v>
      </c>
      <c r="L16" s="32">
        <v>575.33900000000006</v>
      </c>
      <c r="M16" s="32"/>
      <c r="N16" s="32">
        <v>-1.5349999999999999</v>
      </c>
      <c r="O16" s="32">
        <v>-14.547000000000001</v>
      </c>
      <c r="P16" s="32"/>
      <c r="Q16" s="32">
        <v>-0.83</v>
      </c>
      <c r="R16" s="32">
        <v>9.0739999999999998</v>
      </c>
      <c r="S16" s="32"/>
      <c r="T16" s="32">
        <v>-2.3650000000000002</v>
      </c>
      <c r="U16" s="32">
        <v>-5.4729999999999999</v>
      </c>
      <c r="V16" s="32"/>
      <c r="W16" s="32"/>
      <c r="X16" s="32"/>
      <c r="Y16" s="32"/>
      <c r="Z16" s="32"/>
    </row>
    <row r="17" spans="1:26" ht="13.9" x14ac:dyDescent="0.25">
      <c r="A17" s="26">
        <v>2005</v>
      </c>
      <c r="B17" s="26">
        <f t="shared" si="0"/>
        <v>2006</v>
      </c>
      <c r="C17" s="26">
        <f t="shared" si="1"/>
        <v>2010</v>
      </c>
      <c r="E17" s="32">
        <v>476.58499999999998</v>
      </c>
      <c r="F17" s="32">
        <v>511.01100000000002</v>
      </c>
      <c r="G17" s="32"/>
      <c r="H17" s="32">
        <v>-31.808</v>
      </c>
      <c r="I17" s="32">
        <v>-182.434</v>
      </c>
      <c r="J17" s="32"/>
      <c r="K17" s="32">
        <v>508.39299999999997</v>
      </c>
      <c r="L17" s="32">
        <v>693.44500000000005</v>
      </c>
      <c r="M17" s="32"/>
      <c r="N17" s="32">
        <v>-0.65100000000000002</v>
      </c>
      <c r="O17" s="32">
        <v>-9.2530000000000001</v>
      </c>
      <c r="P17" s="32"/>
      <c r="Q17" s="32">
        <v>12.387</v>
      </c>
      <c r="R17" s="32">
        <v>44.386000000000003</v>
      </c>
      <c r="S17" s="32"/>
      <c r="T17" s="32">
        <v>11.736000000000001</v>
      </c>
      <c r="U17" s="32">
        <v>35.133000000000003</v>
      </c>
      <c r="V17" s="32"/>
      <c r="W17" s="32"/>
      <c r="X17" s="32"/>
      <c r="Y17" s="32"/>
      <c r="Z17" s="32"/>
    </row>
    <row r="18" spans="1:26" ht="13.9" x14ac:dyDescent="0.25">
      <c r="A18" s="26">
        <v>2006</v>
      </c>
      <c r="B18" s="26">
        <f t="shared" si="0"/>
        <v>2007</v>
      </c>
      <c r="C18" s="26">
        <f t="shared" si="1"/>
        <v>2011</v>
      </c>
      <c r="E18" s="32">
        <v>500.91899999999998</v>
      </c>
      <c r="F18" s="32">
        <v>538.72</v>
      </c>
      <c r="G18" s="32"/>
      <c r="H18" s="32">
        <v>-10.584</v>
      </c>
      <c r="I18" s="32">
        <v>-133.00299999999999</v>
      </c>
      <c r="J18" s="32"/>
      <c r="K18" s="32">
        <v>511.50299999999999</v>
      </c>
      <c r="L18" s="32">
        <v>671.72299999999996</v>
      </c>
      <c r="M18" s="32"/>
      <c r="N18" s="32">
        <v>-0.81299999999999994</v>
      </c>
      <c r="O18" s="32">
        <v>-3.7810000000000001</v>
      </c>
      <c r="P18" s="32"/>
      <c r="Q18" s="32">
        <v>18.594000000000001</v>
      </c>
      <c r="R18" s="32">
        <v>27.759</v>
      </c>
      <c r="S18" s="32"/>
      <c r="T18" s="32">
        <v>17.780999999999999</v>
      </c>
      <c r="U18" s="32">
        <v>23.978000000000002</v>
      </c>
      <c r="V18" s="32"/>
      <c r="W18" s="32"/>
      <c r="X18" s="32"/>
      <c r="Y18" s="32"/>
      <c r="Z18" s="32"/>
    </row>
    <row r="19" spans="1:26" ht="13.9" x14ac:dyDescent="0.25">
      <c r="A19" s="26">
        <v>2007</v>
      </c>
      <c r="B19" s="26">
        <f t="shared" si="0"/>
        <v>2008</v>
      </c>
      <c r="C19" s="26">
        <f t="shared" si="1"/>
        <v>2012</v>
      </c>
      <c r="E19" s="32">
        <v>508.608</v>
      </c>
      <c r="F19" s="32">
        <v>536.24300000000005</v>
      </c>
      <c r="G19" s="32"/>
      <c r="H19" s="32">
        <v>-24.571000000000002</v>
      </c>
      <c r="I19" s="32">
        <v>-111.807</v>
      </c>
      <c r="J19" s="32"/>
      <c r="K19" s="32">
        <v>533.17899999999997</v>
      </c>
      <c r="L19" s="32">
        <v>648.05000000000007</v>
      </c>
      <c r="M19" s="32"/>
      <c r="N19" s="32">
        <v>-0.57299999999999995</v>
      </c>
      <c r="O19" s="32">
        <v>4.2290000000000001</v>
      </c>
      <c r="P19" s="32"/>
      <c r="Q19" s="32">
        <v>11.302</v>
      </c>
      <c r="R19" s="32">
        <v>28.257000000000001</v>
      </c>
      <c r="S19" s="32"/>
      <c r="T19" s="32">
        <v>10.728999999999999</v>
      </c>
      <c r="U19" s="32">
        <v>32.485999999999997</v>
      </c>
      <c r="V19" s="32"/>
      <c r="W19" s="32"/>
      <c r="X19" s="32"/>
      <c r="Y19" s="32"/>
      <c r="Z19" s="32"/>
    </row>
    <row r="20" spans="1:26" ht="13.9" x14ac:dyDescent="0.25">
      <c r="A20" s="26">
        <v>2008</v>
      </c>
      <c r="B20" s="26">
        <f t="shared" si="0"/>
        <v>2009</v>
      </c>
      <c r="C20" s="26">
        <f t="shared" si="1"/>
        <v>2013</v>
      </c>
      <c r="E20" s="32">
        <v>531.11</v>
      </c>
      <c r="F20" s="32">
        <v>571.55399999999997</v>
      </c>
      <c r="G20" s="32"/>
      <c r="H20" s="32">
        <v>-49.363</v>
      </c>
      <c r="I20" s="32">
        <v>-39.707999999999998</v>
      </c>
      <c r="J20" s="32"/>
      <c r="K20" s="32">
        <v>580.47299999999996</v>
      </c>
      <c r="L20" s="32">
        <v>611.26199999999994</v>
      </c>
      <c r="M20" s="32"/>
      <c r="N20" s="32">
        <v>-2.9169999999999998</v>
      </c>
      <c r="O20" s="32">
        <v>6.8970000000000002</v>
      </c>
      <c r="P20" s="32"/>
      <c r="Q20" s="32">
        <v>2.5779999999999998</v>
      </c>
      <c r="R20" s="32">
        <v>27.986999999999998</v>
      </c>
      <c r="S20" s="32"/>
      <c r="T20" s="32">
        <v>-0.33900000000000002</v>
      </c>
      <c r="U20" s="32">
        <v>34.884</v>
      </c>
      <c r="V20" s="32"/>
      <c r="W20" s="32"/>
      <c r="X20" s="32"/>
      <c r="Y20" s="32"/>
      <c r="Z20" s="32"/>
    </row>
    <row r="21" spans="1:26" ht="13.9" x14ac:dyDescent="0.25">
      <c r="A21" s="26">
        <v>2009</v>
      </c>
      <c r="B21" s="26">
        <f t="shared" si="0"/>
        <v>2010</v>
      </c>
      <c r="C21" s="26">
        <f t="shared" si="1"/>
        <v>2014</v>
      </c>
      <c r="E21" s="32">
        <v>662.09799999999996</v>
      </c>
      <c r="F21" s="32">
        <v>607.38699999999994</v>
      </c>
      <c r="G21" s="32"/>
      <c r="H21" s="32">
        <v>-32.201999999999998</v>
      </c>
      <c r="I21" s="32">
        <v>13.336</v>
      </c>
      <c r="J21" s="32"/>
      <c r="K21" s="32">
        <v>694.3</v>
      </c>
      <c r="L21" s="32">
        <v>594.05099999999993</v>
      </c>
      <c r="M21" s="32"/>
      <c r="N21" s="32">
        <v>1.0349999999999999</v>
      </c>
      <c r="O21" s="32">
        <v>-13.513</v>
      </c>
      <c r="P21" s="32"/>
      <c r="Q21" s="32">
        <v>34.953000000000003</v>
      </c>
      <c r="R21" s="32">
        <v>25.338999999999999</v>
      </c>
      <c r="S21" s="32"/>
      <c r="T21" s="32">
        <v>35.988</v>
      </c>
      <c r="U21" s="32">
        <v>11.826000000000001</v>
      </c>
      <c r="V21" s="32"/>
      <c r="W21" s="32"/>
      <c r="X21" s="32"/>
      <c r="Y21" s="32"/>
      <c r="Z21" s="32"/>
    </row>
    <row r="22" spans="1:26" ht="13.9" x14ac:dyDescent="0.25">
      <c r="A22" s="26">
        <v>2010</v>
      </c>
      <c r="B22" s="26">
        <f t="shared" si="0"/>
        <v>2011</v>
      </c>
      <c r="C22" s="26">
        <f t="shared" si="1"/>
        <v>2015</v>
      </c>
      <c r="E22" s="32">
        <v>671.79300000000001</v>
      </c>
      <c r="F22" s="32">
        <v>642.55799999999999</v>
      </c>
      <c r="G22" s="32"/>
      <c r="H22" s="32">
        <v>5.8449999999999998</v>
      </c>
      <c r="I22" s="32">
        <v>46.198999999999998</v>
      </c>
      <c r="J22" s="32"/>
      <c r="K22" s="32">
        <v>665.94799999999998</v>
      </c>
      <c r="L22" s="32">
        <v>596.35900000000004</v>
      </c>
      <c r="M22" s="32"/>
      <c r="N22" s="32">
        <v>-0.39400000000000002</v>
      </c>
      <c r="O22" s="32">
        <v>-6.218</v>
      </c>
      <c r="P22" s="32"/>
      <c r="Q22" s="32">
        <v>18.597000000000001</v>
      </c>
      <c r="R22" s="32">
        <v>17.288</v>
      </c>
      <c r="S22" s="32"/>
      <c r="T22" s="32">
        <v>18.202999999999999</v>
      </c>
      <c r="U22" s="32">
        <v>11.07</v>
      </c>
      <c r="V22" s="32"/>
      <c r="W22" s="32"/>
      <c r="X22" s="32"/>
      <c r="Y22" s="32"/>
      <c r="Z22" s="32"/>
    </row>
    <row r="23" spans="1:26" ht="13.9" x14ac:dyDescent="0.25">
      <c r="A23" s="26">
        <v>2011</v>
      </c>
      <c r="B23" s="26">
        <f t="shared" si="0"/>
        <v>2012</v>
      </c>
      <c r="C23" s="26">
        <f t="shared" si="1"/>
        <v>2016</v>
      </c>
      <c r="E23" s="32">
        <v>640.24199999999996</v>
      </c>
      <c r="F23" s="32">
        <v>648.12599999999998</v>
      </c>
      <c r="G23" s="32"/>
      <c r="H23" s="32">
        <v>10.395</v>
      </c>
      <c r="I23" s="32">
        <v>27.204999999999998</v>
      </c>
      <c r="J23" s="32"/>
      <c r="K23" s="32">
        <v>629.84699999999998</v>
      </c>
      <c r="L23" s="32">
        <v>620.92099999999994</v>
      </c>
      <c r="M23" s="32"/>
      <c r="N23" s="32">
        <v>1.139</v>
      </c>
      <c r="O23" s="32">
        <v>2.6269999999999998</v>
      </c>
      <c r="P23" s="32"/>
      <c r="Q23" s="32">
        <v>13.144</v>
      </c>
      <c r="R23" s="32">
        <v>18.079999999999998</v>
      </c>
      <c r="S23" s="32"/>
      <c r="T23" s="32">
        <v>14.282999999999999</v>
      </c>
      <c r="U23" s="32">
        <v>20.707000000000001</v>
      </c>
      <c r="V23" s="32"/>
      <c r="W23" s="32"/>
      <c r="X23" s="32"/>
      <c r="Y23" s="32"/>
      <c r="Z23" s="32"/>
    </row>
    <row r="24" spans="1:26" ht="13.9" x14ac:dyDescent="0.25">
      <c r="A24" s="26">
        <v>2012</v>
      </c>
      <c r="B24" s="26">
        <f t="shared" si="0"/>
        <v>2013</v>
      </c>
      <c r="C24" s="26">
        <f t="shared" si="1"/>
        <v>2017</v>
      </c>
      <c r="E24" s="32">
        <v>583.11099999999999</v>
      </c>
      <c r="F24" s="32"/>
      <c r="G24" s="32"/>
      <c r="H24" s="32">
        <v>-8.4860000000000007</v>
      </c>
      <c r="I24" s="32"/>
      <c r="J24" s="32"/>
      <c r="K24" s="32">
        <v>591.59699999999998</v>
      </c>
      <c r="L24" s="32"/>
      <c r="M24" s="32"/>
      <c r="N24" s="32">
        <v>-2.093</v>
      </c>
      <c r="O24" s="32"/>
      <c r="P24" s="32"/>
      <c r="Q24" s="32">
        <v>17.312000000000001</v>
      </c>
      <c r="R24" s="32"/>
      <c r="S24" s="32"/>
      <c r="T24" s="32">
        <v>15.218999999999999</v>
      </c>
      <c r="U24" s="32"/>
      <c r="V24" s="32"/>
      <c r="W24" s="32"/>
      <c r="X24" s="32"/>
      <c r="Y24" s="32"/>
      <c r="Z24" s="32"/>
    </row>
    <row r="25" spans="1:26" ht="13.9" x14ac:dyDescent="0.25">
      <c r="A25" s="26">
        <v>2013</v>
      </c>
      <c r="B25" s="26">
        <f t="shared" si="0"/>
        <v>2014</v>
      </c>
      <c r="C25" s="26">
        <f t="shared" si="1"/>
        <v>2018</v>
      </c>
      <c r="E25" s="32">
        <v>572.01300000000003</v>
      </c>
      <c r="F25" s="32"/>
      <c r="G25" s="32"/>
      <c r="H25" s="32">
        <v>-17.853000000000002</v>
      </c>
      <c r="I25" s="32"/>
      <c r="J25" s="32"/>
      <c r="K25" s="32">
        <v>589.86599999999999</v>
      </c>
      <c r="L25" s="32"/>
      <c r="M25" s="32"/>
      <c r="N25" s="32">
        <v>-3.0000000000000001E-3</v>
      </c>
      <c r="O25" s="32"/>
      <c r="P25" s="32"/>
      <c r="Q25" s="32">
        <v>7.6440000000000001</v>
      </c>
      <c r="R25" s="32"/>
      <c r="S25" s="32"/>
      <c r="T25" s="32">
        <v>7.641</v>
      </c>
      <c r="U25" s="32"/>
      <c r="V25" s="32"/>
      <c r="W25" s="32"/>
      <c r="X25" s="32"/>
      <c r="Y25" s="32"/>
      <c r="Z25" s="32"/>
    </row>
    <row r="26" spans="1:26" ht="13.9" x14ac:dyDescent="0.25">
      <c r="A26" s="26">
        <v>2014</v>
      </c>
      <c r="B26" s="26">
        <f t="shared" si="0"/>
        <v>2015</v>
      </c>
      <c r="C26" s="26">
        <f t="shared" si="1"/>
        <v>2019</v>
      </c>
      <c r="E26" s="32">
        <v>589.30899999999997</v>
      </c>
      <c r="F26" s="32"/>
      <c r="G26" s="32"/>
      <c r="H26" s="32">
        <v>-12.702</v>
      </c>
      <c r="I26" s="32"/>
      <c r="J26" s="32"/>
      <c r="K26" s="32">
        <v>602.01099999999997</v>
      </c>
      <c r="L26" s="32"/>
      <c r="M26" s="32"/>
      <c r="N26" s="32">
        <v>0.746</v>
      </c>
      <c r="O26" s="32"/>
      <c r="P26" s="32"/>
      <c r="Q26" s="32">
        <v>15.976000000000001</v>
      </c>
      <c r="R26" s="32"/>
      <c r="S26" s="32"/>
      <c r="T26" s="32">
        <v>16.722000000000001</v>
      </c>
      <c r="U26" s="32"/>
      <c r="V26" s="32"/>
      <c r="W26" s="32"/>
      <c r="X26" s="32"/>
      <c r="Y26" s="32"/>
      <c r="Z26" s="32"/>
    </row>
    <row r="27" spans="1:26" ht="13.9" x14ac:dyDescent="0.25">
      <c r="A27" s="26">
        <v>2015</v>
      </c>
      <c r="B27" s="26">
        <f t="shared" si="0"/>
        <v>2016</v>
      </c>
      <c r="C27" s="26">
        <f t="shared" si="1"/>
        <v>2020</v>
      </c>
      <c r="E27" s="32">
        <v>591.25699999999995</v>
      </c>
      <c r="F27" s="32"/>
      <c r="G27" s="32"/>
      <c r="H27" s="32">
        <v>-23.027999999999999</v>
      </c>
      <c r="I27" s="32"/>
      <c r="J27" s="32"/>
      <c r="K27" s="32">
        <v>614.28499999999997</v>
      </c>
      <c r="L27" s="32"/>
      <c r="M27" s="32"/>
      <c r="N27" s="32">
        <v>-0.314</v>
      </c>
      <c r="O27" s="32"/>
      <c r="P27" s="32"/>
      <c r="Q27" s="32">
        <v>14.385</v>
      </c>
      <c r="R27" s="32"/>
      <c r="S27" s="32"/>
      <c r="T27" s="32">
        <v>14.071</v>
      </c>
      <c r="U27" s="32"/>
      <c r="V27" s="32"/>
      <c r="W27" s="32"/>
      <c r="X27" s="32"/>
      <c r="Y27" s="32"/>
      <c r="Z27" s="32"/>
    </row>
    <row r="28" spans="1:26" ht="13.9" x14ac:dyDescent="0.25">
      <c r="A28" s="7"/>
      <c r="B28" s="7"/>
      <c r="C28" s="7"/>
      <c r="D28" s="7"/>
      <c r="E28" s="7"/>
      <c r="F28" s="7"/>
      <c r="G28" s="7"/>
      <c r="H28" s="7"/>
      <c r="I28" s="7"/>
      <c r="J28" s="7"/>
      <c r="K28" s="7"/>
      <c r="L28" s="7"/>
      <c r="M28" s="7"/>
      <c r="N28" s="7"/>
      <c r="O28" s="7"/>
      <c r="P28" s="7"/>
      <c r="Q28" s="7"/>
      <c r="R28" s="7"/>
      <c r="S28" s="7"/>
      <c r="T28" s="7"/>
      <c r="U28" s="7"/>
    </row>
    <row r="30" spans="1:26" ht="14.45" x14ac:dyDescent="0.25">
      <c r="A30" s="106" t="s">
        <v>1</v>
      </c>
      <c r="B30" s="105"/>
      <c r="C30" s="105"/>
      <c r="D30" s="105"/>
      <c r="E30" s="105"/>
      <c r="F30" s="105"/>
      <c r="G30" s="105"/>
      <c r="H30" s="105"/>
      <c r="I30" s="105"/>
      <c r="J30" s="105"/>
      <c r="K30" s="105"/>
      <c r="L30" s="105"/>
      <c r="M30" s="105"/>
      <c r="N30" s="105"/>
      <c r="O30" s="105"/>
      <c r="P30" s="105"/>
      <c r="Q30" s="105"/>
      <c r="R30" s="105"/>
      <c r="S30" s="105"/>
      <c r="T30" s="105"/>
      <c r="U30" s="105"/>
    </row>
    <row r="31" spans="1:26" ht="13.9" x14ac:dyDescent="0.25">
      <c r="A31" s="24"/>
    </row>
    <row r="32" spans="1:26" ht="13.9" x14ac:dyDescent="0.25">
      <c r="A32" s="125" t="s">
        <v>162</v>
      </c>
      <c r="B32" s="125"/>
      <c r="C32" s="125"/>
      <c r="D32" s="125"/>
      <c r="E32" s="125"/>
      <c r="F32" s="125"/>
      <c r="G32" s="125"/>
      <c r="H32" s="125"/>
      <c r="I32" s="125"/>
      <c r="J32" s="125"/>
      <c r="K32" s="125"/>
      <c r="L32" s="125"/>
      <c r="M32" s="125"/>
      <c r="N32" s="125"/>
      <c r="O32" s="125"/>
      <c r="P32" s="125"/>
      <c r="Q32" s="125"/>
      <c r="R32" s="125"/>
      <c r="S32" s="125"/>
      <c r="T32" s="125"/>
      <c r="U32" s="125"/>
    </row>
    <row r="33" spans="1:21" ht="15" customHeight="1" x14ac:dyDescent="0.25">
      <c r="A33" s="24"/>
      <c r="B33" s="24"/>
      <c r="C33" s="24"/>
      <c r="D33" s="24"/>
      <c r="E33" s="24"/>
      <c r="F33" s="24"/>
      <c r="G33" s="24"/>
      <c r="H33" s="24"/>
      <c r="I33" s="24"/>
      <c r="J33" s="24"/>
      <c r="K33" s="24"/>
      <c r="L33" s="24"/>
      <c r="M33" s="24"/>
      <c r="N33" s="24"/>
      <c r="O33" s="24"/>
      <c r="P33" s="24"/>
      <c r="Q33" s="24"/>
      <c r="R33" s="24"/>
      <c r="S33" s="24"/>
      <c r="T33" s="24"/>
      <c r="U33" s="24"/>
    </row>
    <row r="34" spans="1:21" ht="15" customHeight="1" x14ac:dyDescent="0.25">
      <c r="A34" s="24" t="s">
        <v>56</v>
      </c>
      <c r="B34" s="24"/>
      <c r="C34" s="24"/>
      <c r="D34" s="24"/>
      <c r="E34" s="24"/>
      <c r="F34" s="24"/>
      <c r="G34" s="24"/>
      <c r="H34" s="24"/>
      <c r="I34" s="24"/>
      <c r="J34" s="24"/>
      <c r="K34" s="24"/>
      <c r="L34" s="24"/>
      <c r="M34" s="24"/>
      <c r="N34" s="24"/>
      <c r="O34" s="24"/>
      <c r="P34" s="24"/>
      <c r="Q34" s="24"/>
      <c r="R34" s="24"/>
      <c r="S34" s="24"/>
      <c r="T34" s="24"/>
      <c r="U34" s="24"/>
    </row>
    <row r="35" spans="1:21" ht="15" customHeight="1" x14ac:dyDescent="0.25">
      <c r="A35" s="46"/>
      <c r="B35" s="45"/>
      <c r="C35" s="45"/>
      <c r="D35" s="45"/>
      <c r="E35" s="45"/>
      <c r="F35" s="45"/>
      <c r="G35" s="45"/>
      <c r="H35" s="45"/>
      <c r="I35" s="45"/>
      <c r="J35" s="45"/>
      <c r="K35" s="45"/>
      <c r="L35" s="45"/>
      <c r="M35" s="45"/>
      <c r="N35" s="45"/>
      <c r="O35" s="45"/>
      <c r="P35" s="45"/>
      <c r="Q35" s="45"/>
      <c r="R35" s="45"/>
      <c r="S35" s="45"/>
      <c r="T35" s="45"/>
      <c r="U35" s="45"/>
    </row>
    <row r="36" spans="1:21" ht="15" customHeight="1" x14ac:dyDescent="0.2">
      <c r="A36" s="106" t="s">
        <v>58</v>
      </c>
      <c r="B36" s="105"/>
      <c r="C36" s="105"/>
      <c r="D36" s="105"/>
      <c r="E36" s="105"/>
      <c r="F36" s="105"/>
      <c r="G36" s="105"/>
      <c r="H36" s="105"/>
      <c r="I36" s="105"/>
      <c r="J36" s="105"/>
      <c r="K36" s="105"/>
      <c r="L36" s="105"/>
      <c r="M36" s="105"/>
      <c r="N36" s="105"/>
      <c r="O36" s="105"/>
      <c r="P36" s="105"/>
      <c r="Q36" s="105"/>
      <c r="R36" s="105"/>
      <c r="S36" s="105"/>
      <c r="T36" s="105"/>
      <c r="U36" s="105"/>
    </row>
    <row r="37" spans="1:21" ht="15" customHeight="1" x14ac:dyDescent="0.2">
      <c r="A37" s="105"/>
      <c r="B37" s="105"/>
      <c r="C37" s="105"/>
      <c r="D37" s="105"/>
      <c r="E37" s="105"/>
      <c r="F37" s="105"/>
      <c r="G37" s="105"/>
      <c r="H37" s="105"/>
      <c r="I37" s="105"/>
      <c r="J37" s="105"/>
      <c r="K37" s="105"/>
      <c r="L37" s="105"/>
      <c r="M37" s="105"/>
      <c r="N37" s="105"/>
      <c r="O37" s="105"/>
      <c r="P37" s="105"/>
      <c r="Q37" s="105"/>
      <c r="R37" s="105"/>
      <c r="S37" s="105"/>
      <c r="T37" s="105"/>
      <c r="U37" s="105"/>
    </row>
    <row r="38" spans="1:21" ht="15" customHeight="1" x14ac:dyDescent="0.2"/>
    <row r="39" spans="1:21" x14ac:dyDescent="0.2">
      <c r="A39" s="125" t="s">
        <v>137</v>
      </c>
      <c r="B39" s="125"/>
      <c r="C39" s="125"/>
      <c r="D39" s="125"/>
      <c r="E39" s="125"/>
      <c r="F39" s="125"/>
      <c r="G39" s="125"/>
      <c r="H39" s="125"/>
      <c r="I39" s="125"/>
      <c r="J39" s="125"/>
      <c r="K39" s="125"/>
      <c r="L39" s="125"/>
      <c r="M39" s="125"/>
      <c r="N39" s="125"/>
      <c r="O39" s="125"/>
      <c r="P39" s="125"/>
      <c r="Q39" s="125"/>
      <c r="R39" s="125"/>
      <c r="S39" s="125"/>
      <c r="T39" s="125"/>
      <c r="U39" s="125"/>
    </row>
    <row r="40" spans="1:21" x14ac:dyDescent="0.2">
      <c r="A40" s="7"/>
      <c r="B40" s="7"/>
      <c r="C40" s="7"/>
      <c r="D40" s="7"/>
      <c r="E40" s="7"/>
      <c r="F40" s="7"/>
      <c r="G40" s="7"/>
      <c r="H40" s="7"/>
      <c r="I40" s="7"/>
      <c r="J40" s="7"/>
      <c r="K40" s="7"/>
      <c r="L40" s="7"/>
      <c r="M40" s="7"/>
      <c r="N40" s="7"/>
      <c r="O40" s="7"/>
      <c r="P40" s="7"/>
      <c r="Q40" s="7"/>
      <c r="R40" s="7"/>
      <c r="S40" s="7"/>
      <c r="T40" s="7"/>
      <c r="U40" s="7"/>
    </row>
  </sheetData>
  <customSheetViews>
    <customSheetView guid="{C830FA3E-3BC5-4B3E-B6C6-92F6714AA586}" scale="85" fitToPage="1">
      <selection activeCell="A3" sqref="A3"/>
      <pageMargins left="0.7" right="0.7" top="0.75" bottom="0.75" header="0.3" footer="0.3"/>
      <pageSetup scale="54" orientation="landscape" r:id="rId1"/>
    </customSheetView>
  </customSheetViews>
  <mergeCells count="16">
    <mergeCell ref="A36:U37"/>
    <mergeCell ref="A32:U32"/>
    <mergeCell ref="A39:U39"/>
    <mergeCell ref="Y8:Z8"/>
    <mergeCell ref="A7:A9"/>
    <mergeCell ref="B7:B9"/>
    <mergeCell ref="C7:C9"/>
    <mergeCell ref="E7:F8"/>
    <mergeCell ref="H7:I8"/>
    <mergeCell ref="K7:L8"/>
    <mergeCell ref="N7:O8"/>
    <mergeCell ref="Q7:R8"/>
    <mergeCell ref="T7:U8"/>
    <mergeCell ref="V7:X7"/>
    <mergeCell ref="W8:X8"/>
    <mergeCell ref="A30:U30"/>
  </mergeCells>
  <conditionalFormatting sqref="Y10:Z27">
    <cfRule type="cellIs" dxfId="0"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zoomScaleNormal="100" workbookViewId="0"/>
  </sheetViews>
  <sheetFormatPr defaultColWidth="8.85546875" defaultRowHeight="14.25" x14ac:dyDescent="0.2"/>
  <cols>
    <col min="1" max="1" width="14.140625" style="3" customWidth="1"/>
    <col min="2" max="3" width="10.5703125" style="3" customWidth="1"/>
    <col min="4" max="4" width="1.5703125" style="3" customWidth="1"/>
    <col min="5" max="6" width="12.42578125" style="3" customWidth="1"/>
    <col min="7" max="7" width="1.7109375" style="3" customWidth="1"/>
    <col min="8" max="9" width="12.42578125" style="3" customWidth="1"/>
    <col min="10" max="10" width="1.7109375" style="3" customWidth="1"/>
    <col min="11" max="12" width="12.42578125" style="3" customWidth="1"/>
    <col min="13" max="13" width="2.7109375" style="3" customWidth="1"/>
    <col min="14" max="15" width="12.42578125" style="3" customWidth="1"/>
    <col min="16" max="16" width="1.7109375" style="3" customWidth="1"/>
    <col min="17" max="18" width="12.42578125" style="3" customWidth="1"/>
    <col min="19" max="19" width="1.7109375" style="3" customWidth="1"/>
    <col min="20" max="21" width="12.42578125" style="3" customWidth="1"/>
    <col min="22" max="22" width="2.7109375" style="5" customWidth="1"/>
    <col min="23" max="24" width="12.42578125" style="11" customWidth="1"/>
    <col min="25" max="25" width="1.7109375" style="11" customWidth="1"/>
    <col min="26" max="27" width="12.42578125" style="11" customWidth="1"/>
    <col min="28" max="28" width="1.7109375" style="11" customWidth="1"/>
    <col min="29" max="30" width="12.42578125" style="11" customWidth="1"/>
    <col min="31" max="16384" width="8.85546875" style="3"/>
  </cols>
  <sheetData>
    <row r="1" spans="1:33" x14ac:dyDescent="0.2">
      <c r="A1" s="3" t="s">
        <v>175</v>
      </c>
    </row>
    <row r="2" spans="1:33" ht="13.9" x14ac:dyDescent="0.25">
      <c r="A2" s="85" t="s">
        <v>136</v>
      </c>
    </row>
    <row r="5" spans="1:33" ht="14.45" x14ac:dyDescent="0.3">
      <c r="A5" s="128" t="s">
        <v>165</v>
      </c>
      <c r="B5" s="105"/>
      <c r="C5" s="105"/>
      <c r="D5" s="105"/>
      <c r="E5" s="105"/>
      <c r="F5" s="105"/>
      <c r="G5" s="105"/>
      <c r="H5" s="105"/>
      <c r="I5" s="105"/>
      <c r="J5" s="105"/>
      <c r="K5" s="105"/>
      <c r="L5" s="105"/>
      <c r="M5" s="105"/>
      <c r="N5" s="105"/>
      <c r="O5" s="105"/>
      <c r="P5" s="105"/>
      <c r="Q5" s="105"/>
      <c r="R5" s="105"/>
      <c r="S5" s="105"/>
      <c r="T5" s="105"/>
      <c r="U5" s="105"/>
      <c r="V5" s="58"/>
      <c r="W5" s="58"/>
      <c r="X5" s="58"/>
      <c r="Y5" s="58"/>
      <c r="Z5" s="58"/>
      <c r="AA5" s="58"/>
      <c r="AB5" s="58"/>
      <c r="AC5" s="58"/>
      <c r="AD5" s="58"/>
    </row>
    <row r="6" spans="1:33" ht="13.9" x14ac:dyDescent="0.25">
      <c r="A6" s="2" t="s">
        <v>0</v>
      </c>
      <c r="B6" s="7"/>
      <c r="C6" s="7"/>
      <c r="D6" s="7"/>
      <c r="E6" s="7"/>
      <c r="F6" s="7"/>
      <c r="G6" s="7"/>
      <c r="H6" s="7"/>
      <c r="I6" s="7"/>
      <c r="J6" s="7"/>
      <c r="K6" s="7"/>
      <c r="L6" s="7"/>
      <c r="M6" s="7"/>
      <c r="N6" s="7"/>
      <c r="O6" s="7"/>
      <c r="P6" s="7"/>
      <c r="Q6" s="7"/>
      <c r="R6" s="7"/>
      <c r="S6" s="7"/>
      <c r="T6" s="7"/>
      <c r="U6" s="7"/>
      <c r="W6" s="23"/>
      <c r="X6" s="23"/>
      <c r="Y6" s="23"/>
      <c r="Z6" s="23"/>
      <c r="AA6" s="23"/>
      <c r="AB6" s="23"/>
      <c r="AC6" s="23"/>
      <c r="AD6" s="23"/>
      <c r="AE6" s="8"/>
    </row>
    <row r="7" spans="1:33" ht="15" customHeight="1" x14ac:dyDescent="0.2">
      <c r="A7" s="110" t="s">
        <v>144</v>
      </c>
      <c r="B7" s="110" t="s">
        <v>138</v>
      </c>
      <c r="C7" s="110" t="s">
        <v>139</v>
      </c>
      <c r="E7" s="133" t="s">
        <v>167</v>
      </c>
      <c r="F7" s="133"/>
      <c r="G7" s="133"/>
      <c r="H7" s="133"/>
      <c r="I7" s="133"/>
      <c r="J7" s="133"/>
      <c r="K7" s="133"/>
      <c r="L7" s="133"/>
      <c r="M7" s="100"/>
      <c r="N7" s="131" t="s">
        <v>173</v>
      </c>
      <c r="O7" s="132"/>
      <c r="P7" s="132"/>
      <c r="Q7" s="132"/>
      <c r="R7" s="132"/>
      <c r="S7" s="132"/>
      <c r="T7" s="132"/>
      <c r="U7" s="132"/>
      <c r="V7" s="99"/>
      <c r="W7" s="101"/>
      <c r="X7" s="101"/>
      <c r="Y7" s="101"/>
      <c r="Z7" s="101"/>
      <c r="AA7" s="101"/>
      <c r="AB7" s="101"/>
      <c r="AC7" s="101"/>
      <c r="AD7" s="101"/>
      <c r="AE7" s="8"/>
    </row>
    <row r="8" spans="1:33" ht="17.25" customHeight="1" x14ac:dyDescent="0.2">
      <c r="A8" s="129"/>
      <c r="B8" s="129"/>
      <c r="C8" s="129"/>
      <c r="D8" s="27"/>
      <c r="E8" s="111" t="s">
        <v>145</v>
      </c>
      <c r="F8" s="111"/>
      <c r="G8" s="11"/>
      <c r="H8" s="111" t="s">
        <v>152</v>
      </c>
      <c r="I8" s="111"/>
      <c r="J8" s="11"/>
      <c r="K8" s="111" t="s">
        <v>151</v>
      </c>
      <c r="L8" s="111"/>
      <c r="M8" s="27"/>
      <c r="N8" s="111" t="s">
        <v>168</v>
      </c>
      <c r="O8" s="111"/>
      <c r="P8" s="11"/>
      <c r="Q8" s="111" t="s">
        <v>169</v>
      </c>
      <c r="R8" s="111"/>
      <c r="S8" s="11"/>
      <c r="T8" s="111" t="s">
        <v>151</v>
      </c>
      <c r="U8" s="111"/>
      <c r="V8" s="99"/>
      <c r="W8" s="23"/>
      <c r="X8" s="23"/>
      <c r="Y8" s="23"/>
      <c r="Z8" s="23"/>
      <c r="AA8" s="23"/>
      <c r="AB8" s="23"/>
      <c r="AC8" s="23"/>
      <c r="AD8" s="23"/>
      <c r="AE8" s="8"/>
    </row>
    <row r="9" spans="1:33" ht="26.25" customHeight="1" x14ac:dyDescent="0.2">
      <c r="A9" s="129"/>
      <c r="B9" s="129"/>
      <c r="C9" s="129"/>
      <c r="D9" s="27"/>
      <c r="E9" s="112"/>
      <c r="F9" s="112"/>
      <c r="G9" s="11"/>
      <c r="H9" s="112"/>
      <c r="I9" s="112"/>
      <c r="J9" s="11"/>
      <c r="K9" s="112"/>
      <c r="L9" s="112"/>
      <c r="M9" s="27"/>
      <c r="N9" s="112"/>
      <c r="O9" s="112"/>
      <c r="P9" s="11"/>
      <c r="Q9" s="112"/>
      <c r="R9" s="112"/>
      <c r="S9" s="11"/>
      <c r="T9" s="112"/>
      <c r="U9" s="112"/>
      <c r="V9" s="99"/>
      <c r="W9" s="23"/>
      <c r="X9" s="23"/>
      <c r="Y9" s="23"/>
      <c r="Z9" s="23"/>
      <c r="AA9" s="23"/>
      <c r="AB9" s="23"/>
      <c r="AC9" s="23"/>
      <c r="AD9" s="23"/>
      <c r="AE9" s="8"/>
    </row>
    <row r="10" spans="1:33" ht="18.75" customHeight="1" x14ac:dyDescent="0.2">
      <c r="A10" s="130"/>
      <c r="B10" s="130"/>
      <c r="C10" s="130"/>
      <c r="D10" s="47"/>
      <c r="E10" s="47" t="s">
        <v>30</v>
      </c>
      <c r="F10" s="47" t="s">
        <v>45</v>
      </c>
      <c r="G10" s="7"/>
      <c r="H10" s="47" t="s">
        <v>30</v>
      </c>
      <c r="I10" s="47" t="s">
        <v>45</v>
      </c>
      <c r="J10" s="7"/>
      <c r="K10" s="47" t="s">
        <v>30</v>
      </c>
      <c r="L10" s="47" t="s">
        <v>45</v>
      </c>
      <c r="M10" s="47"/>
      <c r="N10" s="47" t="s">
        <v>30</v>
      </c>
      <c r="O10" s="47" t="s">
        <v>45</v>
      </c>
      <c r="P10" s="7"/>
      <c r="Q10" s="47" t="s">
        <v>30</v>
      </c>
      <c r="R10" s="47" t="s">
        <v>45</v>
      </c>
      <c r="S10" s="7"/>
      <c r="T10" s="47" t="s">
        <v>30</v>
      </c>
      <c r="U10" s="47" t="s">
        <v>45</v>
      </c>
      <c r="V10" s="99"/>
      <c r="W10" s="23"/>
      <c r="X10" s="23"/>
      <c r="Y10" s="23"/>
      <c r="Z10" s="23"/>
      <c r="AA10" s="23"/>
      <c r="AB10" s="23"/>
      <c r="AC10" s="23"/>
      <c r="AD10" s="23"/>
      <c r="AE10" s="8"/>
    </row>
    <row r="11" spans="1:33" ht="13.9" x14ac:dyDescent="0.25">
      <c r="A11" s="26">
        <v>1992</v>
      </c>
      <c r="B11" s="26">
        <v>1993</v>
      </c>
      <c r="C11" s="26">
        <v>1997</v>
      </c>
      <c r="D11" s="11"/>
      <c r="E11" s="3">
        <v>-0.35599999999999998</v>
      </c>
      <c r="F11" s="3">
        <v>-10.058999999999999</v>
      </c>
      <c r="H11" s="3">
        <v>5.2709999999999999</v>
      </c>
      <c r="I11" s="3">
        <v>2.9340000000000002</v>
      </c>
      <c r="K11" s="3">
        <v>4.915</v>
      </c>
      <c r="L11" s="3">
        <v>-7.125</v>
      </c>
      <c r="N11" s="3">
        <v>18.559000000000001</v>
      </c>
      <c r="O11" s="3">
        <v>33.738</v>
      </c>
      <c r="Q11" s="3">
        <v>-8.1229999999999993</v>
      </c>
      <c r="R11" s="3">
        <v>-4.7060000000000004</v>
      </c>
      <c r="T11" s="3">
        <v>10.436</v>
      </c>
      <c r="U11" s="3">
        <v>29.032</v>
      </c>
      <c r="W11" s="23"/>
      <c r="X11" s="23"/>
      <c r="Y11" s="23"/>
      <c r="Z11" s="23"/>
      <c r="AA11" s="23"/>
      <c r="AB11" s="23"/>
      <c r="AC11" s="23"/>
      <c r="AD11" s="23"/>
      <c r="AE11" s="8"/>
      <c r="AF11" s="15"/>
      <c r="AG11" s="15"/>
    </row>
    <row r="12" spans="1:33" ht="13.9" x14ac:dyDescent="0.25">
      <c r="A12" s="26">
        <f>A11+1</f>
        <v>1993</v>
      </c>
      <c r="B12" s="26">
        <f>B11+1</f>
        <v>1994</v>
      </c>
      <c r="C12" s="26">
        <f>C11+1</f>
        <v>1998</v>
      </c>
      <c r="D12" s="11"/>
      <c r="E12" s="3">
        <v>0.23499999999999999</v>
      </c>
      <c r="F12" s="3">
        <v>-6.6349999999999998</v>
      </c>
      <c r="H12" s="3">
        <v>3.0230000000000001</v>
      </c>
      <c r="I12" s="3">
        <v>19.283000000000001</v>
      </c>
      <c r="K12" s="3">
        <v>3.258</v>
      </c>
      <c r="L12" s="3">
        <v>12.648</v>
      </c>
      <c r="N12" s="3">
        <v>5.4370000000000003</v>
      </c>
      <c r="O12" s="3">
        <v>17.882999999999999</v>
      </c>
      <c r="Q12" s="3">
        <v>-1.764</v>
      </c>
      <c r="R12" s="3">
        <v>-1.111</v>
      </c>
      <c r="T12" s="3">
        <v>3.673</v>
      </c>
      <c r="U12" s="3">
        <v>16.771999999999998</v>
      </c>
      <c r="W12" s="23"/>
      <c r="X12" s="23"/>
      <c r="Y12" s="23"/>
      <c r="Z12" s="23"/>
      <c r="AA12" s="23"/>
      <c r="AB12" s="23"/>
      <c r="AC12" s="23"/>
      <c r="AD12" s="23"/>
      <c r="AE12" s="8"/>
      <c r="AF12" s="15"/>
      <c r="AG12" s="15"/>
    </row>
    <row r="13" spans="1:33" ht="13.9" x14ac:dyDescent="0.25">
      <c r="A13" s="26">
        <f t="shared" ref="A13:A33" si="0">A12+1</f>
        <v>1994</v>
      </c>
      <c r="B13" s="26">
        <f t="shared" ref="B13:B33" si="1">B12+1</f>
        <v>1995</v>
      </c>
      <c r="C13" s="26">
        <f t="shared" ref="C13:C33" si="2">C12+1</f>
        <v>1999</v>
      </c>
      <c r="D13" s="11"/>
      <c r="E13" s="3">
        <v>-6.5839999999999996</v>
      </c>
      <c r="F13" s="3">
        <v>-12.302</v>
      </c>
      <c r="H13" s="3">
        <v>1.651</v>
      </c>
      <c r="I13" s="3">
        <v>22.922999999999998</v>
      </c>
      <c r="K13" s="3">
        <v>-4.9329999999999998</v>
      </c>
      <c r="L13" s="3">
        <v>10.621</v>
      </c>
      <c r="N13" s="3">
        <v>-13.51</v>
      </c>
      <c r="O13" s="3">
        <v>23.425999999999998</v>
      </c>
      <c r="Q13" s="3">
        <v>-0.13800000000000001</v>
      </c>
      <c r="R13" s="3">
        <v>-1.419</v>
      </c>
      <c r="T13" s="3">
        <v>-13.648</v>
      </c>
      <c r="U13" s="3">
        <v>22.007000000000001</v>
      </c>
      <c r="W13" s="23"/>
      <c r="X13" s="23"/>
      <c r="Y13" s="23"/>
      <c r="Z13" s="23"/>
      <c r="AA13" s="23"/>
      <c r="AB13" s="23"/>
      <c r="AC13" s="23"/>
      <c r="AD13" s="23"/>
      <c r="AE13" s="8"/>
      <c r="AF13" s="15"/>
      <c r="AG13" s="15"/>
    </row>
    <row r="14" spans="1:33" ht="13.9" x14ac:dyDescent="0.25">
      <c r="A14" s="26">
        <f t="shared" si="0"/>
        <v>1995</v>
      </c>
      <c r="B14" s="26">
        <f t="shared" si="1"/>
        <v>1996</v>
      </c>
      <c r="C14" s="26">
        <f t="shared" si="2"/>
        <v>2000</v>
      </c>
      <c r="D14" s="11"/>
      <c r="E14" s="3">
        <v>1.8979999999999999</v>
      </c>
      <c r="F14" s="3">
        <v>-1.1759999999999999</v>
      </c>
      <c r="H14" s="3">
        <v>8.7999999999999995E-2</v>
      </c>
      <c r="I14" s="3">
        <v>37.701000000000001</v>
      </c>
      <c r="K14" s="3">
        <v>1.986</v>
      </c>
      <c r="L14" s="3">
        <v>36.524999999999999</v>
      </c>
      <c r="N14" s="3">
        <v>17.283000000000001</v>
      </c>
      <c r="O14" s="3">
        <v>53.686999999999998</v>
      </c>
      <c r="Q14" s="3">
        <v>2.5000000000000001E-2</v>
      </c>
      <c r="R14" s="3">
        <v>0.36599999999999999</v>
      </c>
      <c r="T14" s="3">
        <v>17.308</v>
      </c>
      <c r="U14" s="3">
        <v>54.052999999999997</v>
      </c>
      <c r="W14" s="23"/>
      <c r="X14" s="23"/>
      <c r="Y14" s="23"/>
      <c r="Z14" s="23"/>
      <c r="AA14" s="23"/>
      <c r="AB14" s="23"/>
      <c r="AC14" s="23"/>
      <c r="AD14" s="23"/>
      <c r="AE14" s="8"/>
      <c r="AF14" s="15"/>
      <c r="AG14" s="15"/>
    </row>
    <row r="15" spans="1:33" ht="13.9" x14ac:dyDescent="0.25">
      <c r="A15" s="26">
        <f t="shared" si="0"/>
        <v>1996</v>
      </c>
      <c r="B15" s="26">
        <f t="shared" si="1"/>
        <v>1997</v>
      </c>
      <c r="C15" s="26">
        <f t="shared" si="2"/>
        <v>2001</v>
      </c>
      <c r="D15" s="11"/>
      <c r="E15" s="3">
        <v>0.6</v>
      </c>
      <c r="F15" s="3">
        <v>37.21</v>
      </c>
      <c r="H15" s="3">
        <v>3.5289999999999999</v>
      </c>
      <c r="I15" s="3">
        <v>49.942</v>
      </c>
      <c r="K15" s="3">
        <v>4.1289999999999996</v>
      </c>
      <c r="L15" s="3">
        <v>87.152000000000001</v>
      </c>
      <c r="N15" s="3">
        <v>-6.5739999999999998</v>
      </c>
      <c r="O15" s="3">
        <v>9.7989999999999995</v>
      </c>
      <c r="Q15" s="3">
        <v>3.673</v>
      </c>
      <c r="R15" s="3">
        <v>-2.0379999999999998</v>
      </c>
      <c r="T15" s="3">
        <v>-2.9009999999999998</v>
      </c>
      <c r="U15" s="3">
        <v>7.7610000000000001</v>
      </c>
      <c r="W15" s="23"/>
      <c r="X15" s="23"/>
      <c r="Y15" s="23"/>
      <c r="Z15" s="23"/>
      <c r="AA15" s="23"/>
      <c r="AB15" s="23"/>
      <c r="AC15" s="23"/>
      <c r="AD15" s="23"/>
      <c r="AE15" s="8"/>
      <c r="AF15" s="15"/>
      <c r="AG15" s="15"/>
    </row>
    <row r="16" spans="1:33" ht="13.9" x14ac:dyDescent="0.25">
      <c r="A16" s="26">
        <f t="shared" si="0"/>
        <v>1997</v>
      </c>
      <c r="B16" s="26">
        <f t="shared" si="1"/>
        <v>1998</v>
      </c>
      <c r="C16" s="26">
        <f t="shared" si="2"/>
        <v>2002</v>
      </c>
      <c r="D16" s="11"/>
      <c r="E16" s="3">
        <v>3.31</v>
      </c>
      <c r="F16" s="3">
        <v>43.633000000000003</v>
      </c>
      <c r="H16" s="3">
        <v>7.6580000000000004</v>
      </c>
      <c r="I16" s="3">
        <v>53.238</v>
      </c>
      <c r="K16" s="3">
        <v>10.968</v>
      </c>
      <c r="L16" s="3">
        <v>96.870999999999995</v>
      </c>
      <c r="N16" s="3">
        <v>-2.2570000000000001</v>
      </c>
      <c r="O16" s="3">
        <v>31.004000000000001</v>
      </c>
      <c r="Q16" s="3">
        <v>2.73</v>
      </c>
      <c r="R16" s="3">
        <v>-3.5369999999999999</v>
      </c>
      <c r="T16" s="3">
        <v>0.47299999999999998</v>
      </c>
      <c r="U16" s="3">
        <v>27.466999999999999</v>
      </c>
      <c r="AF16" s="15"/>
      <c r="AG16" s="15"/>
    </row>
    <row r="17" spans="1:33" ht="13.9" x14ac:dyDescent="0.25">
      <c r="A17" s="26">
        <f t="shared" si="0"/>
        <v>1998</v>
      </c>
      <c r="B17" s="26">
        <f t="shared" si="1"/>
        <v>1999</v>
      </c>
      <c r="C17" s="26">
        <f t="shared" si="2"/>
        <v>2003</v>
      </c>
      <c r="D17" s="11"/>
      <c r="E17" s="3">
        <v>1.383</v>
      </c>
      <c r="F17" s="3">
        <v>29.408000000000001</v>
      </c>
      <c r="H17" s="3">
        <v>4.9189999999999996</v>
      </c>
      <c r="I17" s="3">
        <v>28.381</v>
      </c>
      <c r="K17" s="3">
        <v>6.3019999999999996</v>
      </c>
      <c r="L17" s="3">
        <v>57.789000000000001</v>
      </c>
      <c r="N17" s="3">
        <v>11.053000000000001</v>
      </c>
      <c r="O17" s="3">
        <v>54.054000000000002</v>
      </c>
      <c r="Q17" s="3">
        <v>-0.70399999999999996</v>
      </c>
      <c r="R17" s="3">
        <v>0.57399999999999995</v>
      </c>
      <c r="T17" s="3">
        <v>10.349</v>
      </c>
      <c r="U17" s="3">
        <v>54.628</v>
      </c>
      <c r="AF17" s="15"/>
      <c r="AG17" s="15"/>
    </row>
    <row r="18" spans="1:33" ht="13.9" x14ac:dyDescent="0.25">
      <c r="A18" s="26">
        <f t="shared" si="0"/>
        <v>1999</v>
      </c>
      <c r="B18" s="26">
        <f t="shared" si="1"/>
        <v>2000</v>
      </c>
      <c r="C18" s="26">
        <f t="shared" si="2"/>
        <v>2004</v>
      </c>
      <c r="D18" s="11"/>
      <c r="E18" s="3">
        <v>2.5760000000000001</v>
      </c>
      <c r="F18" s="3">
        <v>23.849</v>
      </c>
      <c r="H18" s="3">
        <v>1.3859999999999999</v>
      </c>
      <c r="I18" s="3">
        <v>-2.6789999999999998</v>
      </c>
      <c r="K18" s="3">
        <v>3.9620000000000002</v>
      </c>
      <c r="L18" s="3">
        <v>21.17</v>
      </c>
      <c r="N18" s="3">
        <v>-8.5090000000000003</v>
      </c>
      <c r="O18" s="3">
        <v>62.055</v>
      </c>
      <c r="Q18" s="3">
        <v>0.80900000000000005</v>
      </c>
      <c r="R18" s="3">
        <v>-6.1619999999999999</v>
      </c>
      <c r="T18" s="15">
        <v>-7.7</v>
      </c>
      <c r="U18" s="3">
        <v>55.893000000000001</v>
      </c>
      <c r="AF18" s="15"/>
      <c r="AG18" s="15"/>
    </row>
    <row r="19" spans="1:33" ht="13.9" x14ac:dyDescent="0.25">
      <c r="A19" s="26">
        <f t="shared" si="0"/>
        <v>2000</v>
      </c>
      <c r="B19" s="26">
        <f t="shared" si="1"/>
        <v>2001</v>
      </c>
      <c r="C19" s="26">
        <f t="shared" si="2"/>
        <v>2005</v>
      </c>
      <c r="D19" s="11"/>
      <c r="E19" s="3">
        <v>3.8679999999999999</v>
      </c>
      <c r="F19" s="3">
        <v>9.6989999999999998</v>
      </c>
      <c r="H19" s="3">
        <v>3.3210000000000002</v>
      </c>
      <c r="I19" s="3">
        <v>-14.773999999999999</v>
      </c>
      <c r="K19" s="3">
        <v>7.1890000000000001</v>
      </c>
      <c r="L19" s="3">
        <v>-5.0750000000000002</v>
      </c>
      <c r="N19" s="3">
        <v>7.8849999999999998</v>
      </c>
      <c r="O19" s="3">
        <v>67.125</v>
      </c>
      <c r="Q19" s="3">
        <v>-0.22800000000000001</v>
      </c>
      <c r="R19" s="3">
        <v>-11.566000000000001</v>
      </c>
      <c r="T19" s="3">
        <v>7.657</v>
      </c>
      <c r="U19" s="3">
        <v>55.558999999999997</v>
      </c>
      <c r="AF19" s="15"/>
      <c r="AG19" s="15"/>
    </row>
    <row r="20" spans="1:33" ht="13.9" x14ac:dyDescent="0.25">
      <c r="A20" s="26">
        <f t="shared" si="0"/>
        <v>2001</v>
      </c>
      <c r="B20" s="26">
        <f t="shared" si="1"/>
        <v>2002</v>
      </c>
      <c r="C20" s="26">
        <f t="shared" si="2"/>
        <v>2006</v>
      </c>
      <c r="D20" s="11"/>
      <c r="E20" s="3">
        <v>-3.1669999999999998</v>
      </c>
      <c r="F20" s="3">
        <v>-19.305</v>
      </c>
      <c r="H20" s="3">
        <v>-3.4359999999999999</v>
      </c>
      <c r="I20" s="3">
        <v>-41.256999999999998</v>
      </c>
      <c r="K20" s="3">
        <v>-6.6029999999999998</v>
      </c>
      <c r="L20" s="3">
        <v>-60.561999999999998</v>
      </c>
      <c r="N20" s="3">
        <v>21.507000000000001</v>
      </c>
      <c r="O20" s="3">
        <v>29.26</v>
      </c>
      <c r="Q20" s="3">
        <v>-1.8029999999999999</v>
      </c>
      <c r="R20" s="3">
        <v>-13.68</v>
      </c>
      <c r="T20" s="3">
        <v>19.704000000000001</v>
      </c>
      <c r="U20" s="3">
        <v>15.58</v>
      </c>
      <c r="AF20" s="15"/>
      <c r="AG20" s="15"/>
    </row>
    <row r="21" spans="1:33" ht="13.9" x14ac:dyDescent="0.25">
      <c r="A21" s="26">
        <f t="shared" si="0"/>
        <v>2002</v>
      </c>
      <c r="B21" s="26">
        <f t="shared" si="1"/>
        <v>2003</v>
      </c>
      <c r="C21" s="26">
        <f t="shared" si="2"/>
        <v>2007</v>
      </c>
      <c r="D21" s="11"/>
      <c r="E21" s="3">
        <v>0.158</v>
      </c>
      <c r="F21" s="3">
        <v>10.129</v>
      </c>
      <c r="H21" s="3">
        <v>-10.993</v>
      </c>
      <c r="I21" s="3">
        <v>-27.93</v>
      </c>
      <c r="K21" s="3">
        <v>-10.835000000000001</v>
      </c>
      <c r="L21" s="3">
        <v>-17.800999999999998</v>
      </c>
      <c r="N21" s="3">
        <v>27.597999999999999</v>
      </c>
      <c r="O21" s="3">
        <v>26.288</v>
      </c>
      <c r="Q21" s="3">
        <v>3.5419999999999998</v>
      </c>
      <c r="R21" s="3">
        <v>-2.5129999999999999</v>
      </c>
      <c r="T21" s="3">
        <v>31.14</v>
      </c>
      <c r="U21" s="3">
        <v>23.774999999999999</v>
      </c>
      <c r="AF21" s="15"/>
      <c r="AG21" s="15"/>
    </row>
    <row r="22" spans="1:33" ht="13.9" x14ac:dyDescent="0.25">
      <c r="A22" s="26">
        <f t="shared" si="0"/>
        <v>2003</v>
      </c>
      <c r="B22" s="26">
        <f t="shared" si="1"/>
        <v>2004</v>
      </c>
      <c r="C22" s="26">
        <f t="shared" si="2"/>
        <v>2008</v>
      </c>
      <c r="D22" s="11"/>
      <c r="E22" s="3">
        <v>-0.17799999999999999</v>
      </c>
      <c r="F22" s="3">
        <v>13.355</v>
      </c>
      <c r="H22" s="3">
        <v>0.71099999999999997</v>
      </c>
      <c r="I22" s="3">
        <v>13.433</v>
      </c>
      <c r="K22" s="3">
        <v>0.53300000000000003</v>
      </c>
      <c r="L22" s="3">
        <v>26.789000000000001</v>
      </c>
      <c r="N22" s="3">
        <v>14.49</v>
      </c>
      <c r="O22" s="3">
        <v>38.225999999999999</v>
      </c>
      <c r="Q22" s="3">
        <v>-6.9569999999999999</v>
      </c>
      <c r="R22" s="3">
        <v>-17.145</v>
      </c>
      <c r="T22" s="3">
        <v>7.5330000000000004</v>
      </c>
      <c r="U22" s="3">
        <v>21.081</v>
      </c>
      <c r="AF22" s="15"/>
      <c r="AG22" s="15"/>
    </row>
    <row r="23" spans="1:33" ht="13.9" x14ac:dyDescent="0.25">
      <c r="A23" s="26">
        <f t="shared" si="0"/>
        <v>2004</v>
      </c>
      <c r="B23" s="26">
        <f t="shared" si="1"/>
        <v>2005</v>
      </c>
      <c r="C23" s="26">
        <f t="shared" si="2"/>
        <v>2009</v>
      </c>
      <c r="D23" s="11"/>
      <c r="E23" s="3">
        <v>0.76800000000000002</v>
      </c>
      <c r="F23" s="3">
        <v>13.036</v>
      </c>
      <c r="H23" s="3">
        <v>1.9710000000000001</v>
      </c>
      <c r="I23" s="3">
        <v>35.045000000000002</v>
      </c>
      <c r="K23" s="3">
        <v>2.7389999999999999</v>
      </c>
      <c r="L23" s="3">
        <v>48.082000000000001</v>
      </c>
      <c r="N23" s="3">
        <v>-1.1439999999999999</v>
      </c>
      <c r="O23" s="3">
        <v>105.90900000000001</v>
      </c>
      <c r="Q23" s="3">
        <v>-4.7450000000000001</v>
      </c>
      <c r="R23" s="3">
        <v>5.1020000000000003</v>
      </c>
      <c r="T23" s="3">
        <v>-5.8890000000000002</v>
      </c>
      <c r="U23" s="3">
        <v>111.011</v>
      </c>
      <c r="AF23" s="15"/>
      <c r="AG23" s="15"/>
    </row>
    <row r="24" spans="1:33" ht="13.9" x14ac:dyDescent="0.25">
      <c r="A24" s="26">
        <f t="shared" si="0"/>
        <v>2005</v>
      </c>
      <c r="B24" s="26">
        <f t="shared" si="1"/>
        <v>2006</v>
      </c>
      <c r="C24" s="26">
        <f t="shared" si="2"/>
        <v>2010</v>
      </c>
      <c r="D24" s="11"/>
      <c r="E24" s="3">
        <v>1.8420000000000001</v>
      </c>
      <c r="F24" s="3">
        <v>11.615</v>
      </c>
      <c r="H24" s="3">
        <v>4.5229999999999997</v>
      </c>
      <c r="I24" s="3">
        <v>31.81</v>
      </c>
      <c r="K24" s="3">
        <v>6.3650000000000002</v>
      </c>
      <c r="L24" s="3">
        <v>43.424999999999997</v>
      </c>
      <c r="N24" s="3">
        <v>-18.486999999999998</v>
      </c>
      <c r="O24" s="3">
        <v>129.40799999999999</v>
      </c>
      <c r="Q24" s="3">
        <v>0.46800000000000003</v>
      </c>
      <c r="R24" s="3">
        <v>13.167999999999999</v>
      </c>
      <c r="T24" s="3">
        <v>-18.018999999999998</v>
      </c>
      <c r="U24" s="3">
        <v>142.57599999999999</v>
      </c>
      <c r="AF24" s="15"/>
      <c r="AG24" s="15"/>
    </row>
    <row r="25" spans="1:33" ht="13.9" x14ac:dyDescent="0.25">
      <c r="A25" s="26">
        <f t="shared" si="0"/>
        <v>2006</v>
      </c>
      <c r="B25" s="26">
        <f t="shared" si="1"/>
        <v>2007</v>
      </c>
      <c r="C25" s="26">
        <f t="shared" si="2"/>
        <v>2011</v>
      </c>
      <c r="D25" s="11"/>
      <c r="E25" s="3">
        <v>1.2889999999999999</v>
      </c>
      <c r="F25" s="3">
        <v>-9.375</v>
      </c>
      <c r="H25" s="3">
        <v>8.0169999999999995</v>
      </c>
      <c r="I25" s="3">
        <v>18.175999999999998</v>
      </c>
      <c r="K25" s="3">
        <v>9.3059999999999992</v>
      </c>
      <c r="L25" s="3">
        <v>8.8019999999999996</v>
      </c>
      <c r="N25" s="3">
        <v>-5.0330000000000004</v>
      </c>
      <c r="O25" s="3">
        <v>140.60300000000001</v>
      </c>
      <c r="Q25" s="3">
        <v>6.3789999999999996</v>
      </c>
      <c r="R25" s="3">
        <v>1.8680000000000001</v>
      </c>
      <c r="T25" s="3">
        <v>1.3460000000000001</v>
      </c>
      <c r="U25" s="3">
        <v>142.471</v>
      </c>
      <c r="AF25" s="15"/>
      <c r="AG25" s="15"/>
    </row>
    <row r="26" spans="1:33" ht="13.9" x14ac:dyDescent="0.25">
      <c r="A26" s="26">
        <f t="shared" si="0"/>
        <v>2007</v>
      </c>
      <c r="B26" s="26">
        <f t="shared" si="1"/>
        <v>2008</v>
      </c>
      <c r="C26" s="26">
        <f t="shared" si="2"/>
        <v>2012</v>
      </c>
      <c r="D26" s="11"/>
      <c r="E26" s="3">
        <v>1.1200000000000001</v>
      </c>
      <c r="F26" s="3">
        <v>-23.056000000000001</v>
      </c>
      <c r="H26" s="3">
        <v>1.284</v>
      </c>
      <c r="I26" s="3">
        <v>-38.225999999999999</v>
      </c>
      <c r="K26" s="3">
        <v>2.4039999999999999</v>
      </c>
      <c r="L26" s="3">
        <v>-61.281999999999996</v>
      </c>
      <c r="N26" s="3">
        <v>12.789</v>
      </c>
      <c r="O26" s="3">
        <v>207.10499999999999</v>
      </c>
      <c r="Q26" s="3">
        <v>-11.726000000000001</v>
      </c>
      <c r="R26" s="3">
        <v>9.6310000000000002</v>
      </c>
      <c r="T26" s="3">
        <v>1.0629999999999999</v>
      </c>
      <c r="U26" s="3">
        <v>216.73699999999999</v>
      </c>
      <c r="AF26" s="15"/>
      <c r="AG26" s="15"/>
    </row>
    <row r="27" spans="1:33" ht="13.9" x14ac:dyDescent="0.25">
      <c r="A27" s="26">
        <f t="shared" si="0"/>
        <v>2008</v>
      </c>
      <c r="B27" s="26">
        <f t="shared" si="1"/>
        <v>2009</v>
      </c>
      <c r="C27" s="26">
        <f t="shared" si="2"/>
        <v>2013</v>
      </c>
      <c r="D27" s="11"/>
      <c r="E27" s="3">
        <v>-1.5249999999999999</v>
      </c>
      <c r="F27" s="3">
        <v>-38.728000000000002</v>
      </c>
      <c r="H27" s="3">
        <v>-2.2530000000000001</v>
      </c>
      <c r="I27" s="3">
        <v>-79.040999999999997</v>
      </c>
      <c r="K27" s="3">
        <v>-3.778</v>
      </c>
      <c r="L27" s="3">
        <v>-117.76900000000001</v>
      </c>
      <c r="N27" s="3">
        <v>38.624000000000002</v>
      </c>
      <c r="O27" s="3">
        <v>244.34399999999999</v>
      </c>
      <c r="Q27" s="3">
        <v>-0.64400000000000002</v>
      </c>
      <c r="R27" s="3">
        <v>42.494999999999997</v>
      </c>
      <c r="T27" s="3">
        <v>37.979999999999997</v>
      </c>
      <c r="U27" s="3">
        <v>286.839</v>
      </c>
      <c r="AF27" s="15"/>
      <c r="AG27" s="15"/>
    </row>
    <row r="28" spans="1:33" ht="13.9" x14ac:dyDescent="0.25">
      <c r="A28" s="26">
        <f t="shared" si="0"/>
        <v>2009</v>
      </c>
      <c r="B28" s="26">
        <f t="shared" si="1"/>
        <v>2010</v>
      </c>
      <c r="C28" s="26">
        <f t="shared" si="2"/>
        <v>2014</v>
      </c>
      <c r="D28" s="11"/>
      <c r="E28" s="3">
        <v>0.14699999999999999</v>
      </c>
      <c r="F28" s="3">
        <v>4.391</v>
      </c>
      <c r="H28" s="3">
        <v>-2.1800000000000002</v>
      </c>
      <c r="I28" s="3">
        <v>-45.529000000000003</v>
      </c>
      <c r="K28" s="3">
        <v>-2.032</v>
      </c>
      <c r="L28" s="3">
        <v>-41.137999999999998</v>
      </c>
      <c r="N28" s="3">
        <v>8.7490000000000006</v>
      </c>
      <c r="O28" s="3">
        <v>224.553</v>
      </c>
      <c r="Q28" s="3">
        <v>-33.966999999999999</v>
      </c>
      <c r="R28" s="3">
        <v>29.463999999999999</v>
      </c>
      <c r="T28" s="3">
        <v>-25.216999999999999</v>
      </c>
      <c r="U28" s="3">
        <v>254.017</v>
      </c>
      <c r="AF28" s="15"/>
      <c r="AG28" s="15"/>
    </row>
    <row r="29" spans="1:33" ht="13.9" x14ac:dyDescent="0.25">
      <c r="A29" s="26">
        <f t="shared" si="0"/>
        <v>2010</v>
      </c>
      <c r="B29" s="26">
        <f t="shared" si="1"/>
        <v>2011</v>
      </c>
      <c r="C29" s="26">
        <f t="shared" si="2"/>
        <v>2015</v>
      </c>
      <c r="D29" s="11"/>
      <c r="E29" s="3">
        <v>0.376</v>
      </c>
      <c r="F29" s="3">
        <v>-0.40899999999999997</v>
      </c>
      <c r="H29" s="3">
        <v>2.8719999999999999</v>
      </c>
      <c r="I29" s="3">
        <v>7.343</v>
      </c>
      <c r="K29" s="3">
        <v>3.2480000000000002</v>
      </c>
      <c r="L29" s="3">
        <v>6.9340000000000002</v>
      </c>
      <c r="N29" s="3">
        <v>4.7450000000000001</v>
      </c>
      <c r="O29" s="3">
        <v>263.60700000000003</v>
      </c>
      <c r="Q29" s="3">
        <v>4.1360000000000001</v>
      </c>
      <c r="R29" s="3">
        <v>3.9079999999999999</v>
      </c>
      <c r="T29" s="3">
        <v>8.8810000000000002</v>
      </c>
      <c r="U29" s="3">
        <v>267.51600000000002</v>
      </c>
      <c r="AF29" s="15"/>
      <c r="AG29" s="15"/>
    </row>
    <row r="30" spans="1:33" ht="13.9" x14ac:dyDescent="0.25">
      <c r="A30" s="26">
        <f t="shared" si="0"/>
        <v>2011</v>
      </c>
      <c r="B30" s="26">
        <f t="shared" si="1"/>
        <v>2012</v>
      </c>
      <c r="C30" s="26">
        <f t="shared" si="2"/>
        <v>2016</v>
      </c>
      <c r="D30" s="11"/>
      <c r="E30" s="3">
        <v>0.152</v>
      </c>
      <c r="F30" s="3">
        <v>6.88</v>
      </c>
      <c r="H30" s="3">
        <v>2.4279999999999999</v>
      </c>
      <c r="I30" s="3">
        <v>17.638999999999999</v>
      </c>
      <c r="K30" s="3">
        <v>2.581</v>
      </c>
      <c r="L30" s="3">
        <v>24.518000000000001</v>
      </c>
      <c r="N30" s="3">
        <v>35.393000000000001</v>
      </c>
      <c r="O30" s="15">
        <v>268.42</v>
      </c>
      <c r="Q30" s="3">
        <v>-1.3759999999999999</v>
      </c>
      <c r="R30" s="3">
        <v>9.5890000000000004</v>
      </c>
      <c r="T30" s="3">
        <v>34.017000000000003</v>
      </c>
      <c r="U30" s="3">
        <v>278.00900000000001</v>
      </c>
      <c r="AF30" s="15"/>
      <c r="AG30" s="15"/>
    </row>
    <row r="31" spans="1:33" ht="13.9" x14ac:dyDescent="0.25">
      <c r="A31" s="26">
        <f t="shared" si="0"/>
        <v>2012</v>
      </c>
      <c r="B31" s="26">
        <f t="shared" si="1"/>
        <v>2013</v>
      </c>
      <c r="C31" s="26">
        <f t="shared" si="2"/>
        <v>2017</v>
      </c>
      <c r="D31" s="11"/>
      <c r="E31" s="3">
        <v>0.29499999999999998</v>
      </c>
      <c r="H31" s="3">
        <v>-0.16200000000000001</v>
      </c>
      <c r="K31" s="3">
        <v>0.13300000000000001</v>
      </c>
      <c r="N31" s="3">
        <v>15.939</v>
      </c>
      <c r="Q31" s="3">
        <v>-2.867</v>
      </c>
      <c r="T31" s="3">
        <v>13.071999999999999</v>
      </c>
      <c r="AF31" s="15"/>
      <c r="AG31" s="15"/>
    </row>
    <row r="32" spans="1:33" ht="13.9" x14ac:dyDescent="0.25">
      <c r="A32" s="26">
        <f t="shared" si="0"/>
        <v>2013</v>
      </c>
      <c r="B32" s="26">
        <f t="shared" si="1"/>
        <v>2014</v>
      </c>
      <c r="C32" s="26">
        <f t="shared" si="2"/>
        <v>2018</v>
      </c>
      <c r="D32" s="11"/>
      <c r="E32" s="3">
        <v>0.54100000000000004</v>
      </c>
      <c r="H32" s="3">
        <v>-0.255</v>
      </c>
      <c r="K32" s="3">
        <v>0.28599999999999998</v>
      </c>
      <c r="N32" s="3">
        <v>-0.97899999999999998</v>
      </c>
      <c r="Q32" s="3">
        <v>9.3469999999999995</v>
      </c>
      <c r="T32" s="3">
        <v>8.3680000000000003</v>
      </c>
      <c r="AF32" s="15"/>
      <c r="AG32" s="15"/>
    </row>
    <row r="33" spans="1:33" ht="13.9" x14ac:dyDescent="0.25">
      <c r="A33" s="26">
        <f t="shared" si="0"/>
        <v>2014</v>
      </c>
      <c r="B33" s="26">
        <f t="shared" si="1"/>
        <v>2015</v>
      </c>
      <c r="C33" s="26">
        <f t="shared" si="2"/>
        <v>2019</v>
      </c>
      <c r="D33" s="11"/>
      <c r="E33" s="3">
        <v>-0.112</v>
      </c>
      <c r="H33" s="3">
        <v>5.984</v>
      </c>
      <c r="K33" s="3">
        <v>5.8730000000000002</v>
      </c>
      <c r="N33" s="3">
        <v>36.997999999999998</v>
      </c>
      <c r="Q33" s="3">
        <v>-0.109</v>
      </c>
      <c r="T33" s="3">
        <v>36.887999999999998</v>
      </c>
      <c r="AF33" s="15"/>
      <c r="AG33" s="15"/>
    </row>
    <row r="34" spans="1:33" ht="13.9" x14ac:dyDescent="0.25">
      <c r="A34" s="26">
        <v>2015</v>
      </c>
      <c r="B34" s="26">
        <v>2016</v>
      </c>
      <c r="C34" s="26">
        <v>2020</v>
      </c>
      <c r="E34" s="3">
        <v>0.34100000000000003</v>
      </c>
      <c r="H34" s="3">
        <v>1.1659999999999999</v>
      </c>
      <c r="K34" s="3">
        <v>1.5069999999999999</v>
      </c>
      <c r="N34" s="3">
        <v>37.063000000000002</v>
      </c>
      <c r="Q34" s="3">
        <v>-0.91800000000000004</v>
      </c>
      <c r="T34" s="3">
        <v>36.145000000000003</v>
      </c>
      <c r="AF34" s="15"/>
      <c r="AG34" s="15"/>
    </row>
    <row r="35" spans="1:33" ht="13.9" x14ac:dyDescent="0.25">
      <c r="A35" s="47"/>
      <c r="B35" s="47"/>
      <c r="C35" s="47"/>
      <c r="D35" s="7"/>
      <c r="E35" s="7"/>
      <c r="F35" s="7"/>
      <c r="G35" s="7"/>
      <c r="H35" s="7"/>
      <c r="I35" s="7"/>
      <c r="J35" s="7"/>
      <c r="K35" s="7"/>
      <c r="L35" s="7"/>
      <c r="M35" s="7"/>
      <c r="N35" s="7"/>
      <c r="O35" s="7"/>
      <c r="P35" s="7"/>
      <c r="Q35" s="7"/>
      <c r="R35" s="7"/>
      <c r="S35" s="7"/>
      <c r="T35" s="7"/>
      <c r="U35" s="7"/>
    </row>
    <row r="36" spans="1:33" ht="13.9" x14ac:dyDescent="0.25">
      <c r="A36" s="8"/>
      <c r="B36" s="8"/>
      <c r="C36" s="8"/>
      <c r="D36" s="8"/>
      <c r="E36" s="8"/>
      <c r="F36" s="8"/>
      <c r="G36" s="8"/>
      <c r="H36" s="8"/>
      <c r="I36" s="8"/>
      <c r="J36" s="8"/>
      <c r="K36" s="8"/>
      <c r="L36" s="8"/>
      <c r="M36" s="8"/>
      <c r="N36" s="8"/>
      <c r="O36" s="8"/>
      <c r="P36" s="8"/>
      <c r="Q36" s="8"/>
      <c r="R36" s="8"/>
      <c r="S36" s="8"/>
      <c r="T36" s="8"/>
      <c r="U36" s="8"/>
      <c r="V36" s="83"/>
      <c r="W36" s="23"/>
      <c r="X36" s="23"/>
      <c r="Y36" s="23"/>
      <c r="Z36" s="23"/>
      <c r="AA36" s="23"/>
      <c r="AB36" s="23"/>
      <c r="AC36" s="23"/>
      <c r="AD36" s="23"/>
    </row>
    <row r="37" spans="1:33" ht="15" customHeight="1" x14ac:dyDescent="0.25">
      <c r="A37" s="106" t="s">
        <v>1</v>
      </c>
      <c r="B37" s="105"/>
      <c r="C37" s="105"/>
      <c r="D37" s="105"/>
      <c r="E37" s="105"/>
      <c r="F37" s="105"/>
      <c r="G37" s="105"/>
      <c r="H37" s="105"/>
      <c r="I37" s="105"/>
      <c r="J37" s="105"/>
      <c r="K37" s="105"/>
      <c r="L37" s="105"/>
      <c r="M37" s="105"/>
      <c r="N37" s="105"/>
      <c r="O37" s="105"/>
      <c r="P37" s="105"/>
      <c r="Q37" s="105"/>
      <c r="R37" s="105"/>
      <c r="S37" s="105"/>
      <c r="T37" s="105"/>
      <c r="U37" s="105"/>
      <c r="V37" s="23"/>
      <c r="W37" s="23"/>
      <c r="X37" s="23"/>
      <c r="Y37" s="23"/>
      <c r="Z37" s="23"/>
      <c r="AA37" s="23"/>
      <c r="AB37" s="23"/>
      <c r="AC37" s="23"/>
      <c r="AD37" s="23"/>
    </row>
    <row r="38" spans="1:33" ht="15" customHeight="1" x14ac:dyDescent="0.2">
      <c r="A38" s="8"/>
      <c r="B38" s="8"/>
      <c r="C38" s="8"/>
      <c r="D38" s="8"/>
      <c r="E38" s="8"/>
      <c r="F38" s="8"/>
      <c r="G38" s="8"/>
      <c r="H38" s="8"/>
      <c r="I38" s="8"/>
      <c r="J38" s="8"/>
      <c r="K38" s="8"/>
      <c r="L38" s="8"/>
      <c r="M38" s="8"/>
      <c r="N38" s="8"/>
      <c r="O38" s="8"/>
      <c r="P38" s="8"/>
      <c r="Q38" s="8"/>
      <c r="R38" s="8"/>
      <c r="S38" s="8"/>
      <c r="T38" s="8"/>
      <c r="U38" s="8"/>
      <c r="V38" s="23"/>
      <c r="W38" s="23"/>
      <c r="X38" s="23"/>
      <c r="Y38" s="23"/>
      <c r="Z38" s="23"/>
      <c r="AA38" s="23"/>
      <c r="AB38" s="23"/>
      <c r="AC38" s="23"/>
      <c r="AD38" s="23"/>
    </row>
    <row r="39" spans="1:33" ht="15" customHeight="1" x14ac:dyDescent="0.2">
      <c r="A39" s="106" t="s">
        <v>164</v>
      </c>
      <c r="B39" s="105"/>
      <c r="C39" s="105"/>
      <c r="D39" s="105"/>
      <c r="E39" s="105"/>
      <c r="F39" s="105"/>
      <c r="G39" s="105"/>
      <c r="H39" s="105"/>
      <c r="I39" s="105"/>
      <c r="J39" s="105"/>
      <c r="K39" s="105"/>
      <c r="L39" s="105"/>
      <c r="M39" s="105"/>
      <c r="N39" s="105"/>
      <c r="O39" s="105"/>
      <c r="P39" s="105"/>
      <c r="Q39" s="105"/>
      <c r="R39" s="105"/>
      <c r="S39" s="105"/>
      <c r="T39" s="105"/>
      <c r="U39" s="105"/>
      <c r="V39" s="23"/>
      <c r="W39" s="23"/>
      <c r="X39" s="23"/>
      <c r="Y39" s="23"/>
      <c r="Z39" s="23"/>
      <c r="AA39" s="23"/>
      <c r="AB39" s="23"/>
      <c r="AC39" s="23"/>
      <c r="AD39" s="23"/>
    </row>
    <row r="40" spans="1:33" ht="15" customHeight="1" x14ac:dyDescent="0.2">
      <c r="A40" s="8"/>
      <c r="B40" s="8"/>
      <c r="C40" s="8"/>
      <c r="D40" s="8"/>
      <c r="E40" s="8"/>
      <c r="F40" s="8"/>
      <c r="G40" s="8"/>
      <c r="H40" s="8"/>
      <c r="I40" s="8"/>
      <c r="J40" s="8"/>
      <c r="K40" s="8"/>
      <c r="L40" s="8"/>
      <c r="M40" s="8"/>
      <c r="N40" s="8"/>
      <c r="O40" s="8"/>
      <c r="P40" s="8"/>
      <c r="Q40" s="8"/>
      <c r="R40" s="8"/>
      <c r="S40" s="8"/>
      <c r="T40" s="8"/>
      <c r="U40" s="8"/>
      <c r="V40" s="23"/>
      <c r="W40" s="23"/>
      <c r="X40" s="23"/>
      <c r="Y40" s="23"/>
      <c r="Z40" s="23"/>
      <c r="AA40" s="23"/>
      <c r="AB40" s="23"/>
      <c r="AC40" s="23"/>
      <c r="AD40" s="23"/>
    </row>
    <row r="41" spans="1:33" ht="15" customHeight="1" x14ac:dyDescent="0.25">
      <c r="A41" s="106" t="s">
        <v>56</v>
      </c>
      <c r="B41" s="105"/>
      <c r="C41" s="105"/>
      <c r="D41" s="105"/>
      <c r="E41" s="105"/>
      <c r="F41" s="105"/>
      <c r="G41" s="105"/>
      <c r="H41" s="105"/>
      <c r="I41" s="105"/>
      <c r="J41" s="105"/>
      <c r="K41" s="105"/>
      <c r="L41" s="105"/>
      <c r="M41" s="105"/>
      <c r="N41" s="105"/>
      <c r="O41" s="105"/>
      <c r="P41" s="105"/>
      <c r="Q41" s="105"/>
      <c r="R41" s="105"/>
      <c r="S41" s="105"/>
      <c r="T41" s="105"/>
      <c r="U41" s="105"/>
      <c r="V41" s="58"/>
      <c r="W41" s="58"/>
      <c r="X41" s="58"/>
      <c r="Y41" s="58"/>
      <c r="Z41" s="58"/>
      <c r="AA41" s="58"/>
      <c r="AB41" s="58"/>
      <c r="AC41" s="58"/>
      <c r="AD41" s="58"/>
    </row>
    <row r="42" spans="1:33" ht="15" customHeight="1" x14ac:dyDescent="0.2">
      <c r="A42" s="8"/>
      <c r="B42" s="8"/>
      <c r="C42" s="8"/>
      <c r="D42" s="8"/>
      <c r="E42" s="8"/>
      <c r="F42" s="8"/>
      <c r="G42" s="8"/>
      <c r="H42" s="8"/>
      <c r="I42" s="8"/>
      <c r="J42" s="8"/>
      <c r="K42" s="8"/>
      <c r="L42" s="8"/>
      <c r="M42" s="8"/>
      <c r="N42" s="8"/>
      <c r="O42" s="8"/>
      <c r="P42" s="8"/>
      <c r="Q42" s="8"/>
      <c r="R42" s="8"/>
      <c r="S42" s="8"/>
      <c r="T42" s="8"/>
      <c r="U42" s="8"/>
      <c r="V42" s="23"/>
      <c r="W42" s="23"/>
      <c r="X42" s="23"/>
      <c r="Y42" s="23"/>
      <c r="Z42" s="23"/>
      <c r="AA42" s="23"/>
      <c r="AB42" s="23"/>
      <c r="AC42" s="23"/>
      <c r="AD42" s="23"/>
    </row>
    <row r="43" spans="1:33" ht="15" customHeight="1" x14ac:dyDescent="0.2">
      <c r="A43" s="106" t="s">
        <v>58</v>
      </c>
      <c r="B43" s="105"/>
      <c r="C43" s="105"/>
      <c r="D43" s="105"/>
      <c r="E43" s="105"/>
      <c r="F43" s="105"/>
      <c r="G43" s="105"/>
      <c r="H43" s="105"/>
      <c r="I43" s="105"/>
      <c r="J43" s="105"/>
      <c r="K43" s="105"/>
      <c r="L43" s="105"/>
      <c r="M43" s="105"/>
      <c r="N43" s="105"/>
      <c r="O43" s="105"/>
      <c r="P43" s="105"/>
      <c r="Q43" s="105"/>
      <c r="R43" s="105"/>
      <c r="S43" s="105"/>
      <c r="T43" s="105"/>
      <c r="U43" s="105"/>
      <c r="V43" s="23"/>
      <c r="W43" s="23"/>
      <c r="X43" s="23"/>
      <c r="Y43" s="23"/>
      <c r="Z43" s="23"/>
      <c r="AA43" s="23"/>
      <c r="AB43" s="23"/>
      <c r="AC43" s="23"/>
      <c r="AD43" s="23"/>
    </row>
    <row r="44" spans="1:33" ht="1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23"/>
      <c r="W44" s="23"/>
      <c r="X44" s="23"/>
      <c r="Y44" s="23"/>
      <c r="Z44" s="23"/>
      <c r="AA44" s="23"/>
      <c r="AB44" s="23"/>
      <c r="AC44" s="23"/>
      <c r="AD44" s="23"/>
    </row>
    <row r="45" spans="1:33" ht="15" customHeight="1" x14ac:dyDescent="0.2">
      <c r="A45" s="8"/>
      <c r="B45" s="8"/>
      <c r="C45" s="8"/>
      <c r="D45" s="8"/>
      <c r="E45" s="8"/>
      <c r="F45" s="8"/>
      <c r="G45" s="8"/>
      <c r="H45" s="8"/>
      <c r="I45" s="8"/>
      <c r="J45" s="8"/>
      <c r="K45" s="8"/>
      <c r="L45" s="8"/>
      <c r="M45" s="8"/>
      <c r="N45" s="8"/>
      <c r="O45" s="8"/>
      <c r="P45" s="8"/>
      <c r="Q45" s="8"/>
      <c r="R45" s="8"/>
      <c r="S45" s="8"/>
      <c r="T45" s="8"/>
      <c r="U45" s="8"/>
      <c r="V45" s="23"/>
      <c r="W45" s="23"/>
      <c r="X45" s="23"/>
      <c r="Y45" s="23"/>
      <c r="Z45" s="23"/>
      <c r="AA45" s="23"/>
      <c r="AB45" s="23"/>
      <c r="AC45" s="23"/>
      <c r="AD45" s="23"/>
    </row>
    <row r="46" spans="1:33" ht="15" customHeight="1" x14ac:dyDescent="0.2">
      <c r="A46" s="106" t="s">
        <v>163</v>
      </c>
      <c r="B46" s="105"/>
      <c r="C46" s="105"/>
      <c r="D46" s="105"/>
      <c r="E46" s="105"/>
      <c r="F46" s="105"/>
      <c r="G46" s="105"/>
      <c r="H46" s="105"/>
      <c r="I46" s="105"/>
      <c r="J46" s="105"/>
      <c r="K46" s="105"/>
      <c r="L46" s="105"/>
      <c r="M46" s="105"/>
      <c r="N46" s="105"/>
      <c r="O46" s="105"/>
      <c r="P46" s="105"/>
      <c r="Q46" s="105"/>
      <c r="R46" s="105"/>
      <c r="S46" s="105"/>
      <c r="T46" s="105"/>
      <c r="U46" s="105"/>
      <c r="V46" s="23"/>
      <c r="W46" s="23"/>
      <c r="X46" s="23"/>
      <c r="Y46" s="23"/>
      <c r="Z46" s="23"/>
      <c r="AA46" s="23"/>
      <c r="AB46" s="23"/>
      <c r="AC46" s="23"/>
      <c r="AD46" s="23"/>
    </row>
    <row r="47" spans="1:33" ht="15" customHeight="1" x14ac:dyDescent="0.2">
      <c r="A47" s="8"/>
      <c r="B47" s="8"/>
      <c r="C47" s="8"/>
      <c r="D47" s="8"/>
      <c r="E47" s="8"/>
      <c r="F47" s="8"/>
      <c r="G47" s="8"/>
      <c r="H47" s="8"/>
      <c r="I47" s="8"/>
      <c r="J47" s="8"/>
      <c r="K47" s="8"/>
      <c r="L47" s="8"/>
      <c r="M47" s="8"/>
      <c r="N47" s="8"/>
      <c r="O47" s="8"/>
      <c r="P47" s="8"/>
      <c r="Q47" s="8"/>
      <c r="R47" s="8"/>
      <c r="S47" s="8"/>
      <c r="T47" s="8"/>
      <c r="U47" s="8"/>
      <c r="V47" s="23"/>
      <c r="W47" s="23"/>
      <c r="X47" s="23"/>
      <c r="Y47" s="23"/>
      <c r="Z47" s="23"/>
      <c r="AA47" s="23"/>
      <c r="AB47" s="23"/>
      <c r="AC47" s="23"/>
      <c r="AD47" s="23"/>
    </row>
    <row r="48" spans="1:33" ht="15" customHeight="1" x14ac:dyDescent="0.25">
      <c r="A48" s="106" t="s">
        <v>171</v>
      </c>
      <c r="B48" s="105"/>
      <c r="C48" s="105"/>
      <c r="D48" s="105"/>
      <c r="E48" s="105"/>
      <c r="F48" s="105"/>
      <c r="G48" s="105"/>
      <c r="H48" s="105"/>
      <c r="I48" s="105"/>
      <c r="J48" s="105"/>
      <c r="K48" s="105"/>
      <c r="L48" s="105"/>
      <c r="M48" s="105"/>
      <c r="N48" s="105"/>
      <c r="O48" s="105"/>
      <c r="P48" s="105"/>
      <c r="Q48" s="105"/>
      <c r="R48" s="105"/>
      <c r="S48" s="105"/>
      <c r="T48" s="105"/>
      <c r="U48" s="105"/>
      <c r="V48" s="58"/>
      <c r="W48" s="58"/>
      <c r="X48" s="58"/>
      <c r="Y48" s="58"/>
      <c r="Z48" s="58"/>
      <c r="AA48" s="58"/>
      <c r="AB48" s="58"/>
      <c r="AC48" s="58"/>
      <c r="AD48" s="58"/>
    </row>
    <row r="49" spans="1:30" ht="15" customHeight="1" x14ac:dyDescent="0.2">
      <c r="A49" s="8"/>
      <c r="B49" s="8"/>
      <c r="C49" s="8"/>
      <c r="D49" s="8"/>
      <c r="E49" s="8"/>
      <c r="F49" s="8"/>
      <c r="G49" s="8"/>
      <c r="H49" s="8"/>
      <c r="I49" s="8"/>
      <c r="J49" s="8"/>
      <c r="K49" s="8"/>
      <c r="L49" s="8"/>
      <c r="M49" s="8"/>
      <c r="N49" s="8"/>
      <c r="O49" s="8"/>
      <c r="P49" s="8"/>
      <c r="Q49" s="8"/>
      <c r="R49" s="8"/>
      <c r="S49" s="8"/>
      <c r="T49" s="8"/>
      <c r="U49" s="8"/>
      <c r="V49" s="23"/>
      <c r="W49" s="23"/>
      <c r="X49" s="23"/>
      <c r="Y49" s="23"/>
      <c r="Z49" s="23"/>
      <c r="AA49" s="23"/>
      <c r="AB49" s="23"/>
      <c r="AC49" s="23"/>
      <c r="AD49" s="23"/>
    </row>
    <row r="50" spans="1:30" ht="15" customHeight="1" x14ac:dyDescent="0.25">
      <c r="A50" s="106" t="s">
        <v>170</v>
      </c>
      <c r="B50" s="105"/>
      <c r="C50" s="105"/>
      <c r="D50" s="105"/>
      <c r="E50" s="105"/>
      <c r="F50" s="105"/>
      <c r="G50" s="105"/>
      <c r="H50" s="105"/>
      <c r="I50" s="105"/>
      <c r="J50" s="105"/>
      <c r="K50" s="105"/>
      <c r="L50" s="105"/>
      <c r="M50" s="105"/>
      <c r="N50" s="105"/>
      <c r="O50" s="105"/>
      <c r="P50" s="105"/>
      <c r="Q50" s="105"/>
      <c r="R50" s="105"/>
      <c r="S50" s="105"/>
      <c r="T50" s="105"/>
      <c r="U50" s="105"/>
      <c r="V50" s="58"/>
      <c r="W50" s="58"/>
      <c r="X50" s="58"/>
      <c r="Y50" s="58"/>
      <c r="Z50" s="58"/>
      <c r="AA50" s="58"/>
      <c r="AB50" s="58"/>
      <c r="AC50" s="58"/>
      <c r="AD50" s="58"/>
    </row>
    <row r="51" spans="1:30" ht="15" customHeight="1" x14ac:dyDescent="0.2">
      <c r="A51" s="8"/>
      <c r="B51" s="8"/>
      <c r="C51" s="8"/>
      <c r="D51" s="8"/>
      <c r="E51" s="8"/>
      <c r="F51" s="8"/>
      <c r="G51" s="8"/>
      <c r="H51" s="8"/>
      <c r="I51" s="8"/>
      <c r="J51" s="8"/>
      <c r="K51" s="8"/>
      <c r="L51" s="8"/>
      <c r="M51" s="8"/>
      <c r="N51" s="8"/>
      <c r="O51" s="8"/>
      <c r="P51" s="8"/>
      <c r="Q51" s="8"/>
      <c r="R51" s="8"/>
      <c r="S51" s="8"/>
      <c r="T51" s="8"/>
      <c r="U51" s="8"/>
      <c r="V51" s="23"/>
      <c r="W51" s="23"/>
      <c r="X51" s="23"/>
      <c r="Y51" s="23"/>
      <c r="Z51" s="23"/>
      <c r="AA51" s="23"/>
      <c r="AB51" s="23"/>
      <c r="AC51" s="23"/>
      <c r="AD51" s="23"/>
    </row>
    <row r="52" spans="1:30" ht="15" customHeight="1" x14ac:dyDescent="0.25">
      <c r="A52" s="106" t="s">
        <v>172</v>
      </c>
      <c r="B52" s="105"/>
      <c r="C52" s="105"/>
      <c r="D52" s="105"/>
      <c r="E52" s="105"/>
      <c r="F52" s="105"/>
      <c r="G52" s="105"/>
      <c r="H52" s="105"/>
      <c r="I52" s="105"/>
      <c r="J52" s="105"/>
      <c r="K52" s="105"/>
      <c r="L52" s="105"/>
      <c r="M52" s="105"/>
      <c r="N52" s="105"/>
      <c r="O52" s="105"/>
      <c r="P52" s="105"/>
      <c r="Q52" s="105"/>
      <c r="R52" s="105"/>
      <c r="S52" s="105"/>
      <c r="T52" s="105"/>
      <c r="U52" s="105"/>
      <c r="V52" s="58"/>
      <c r="W52" s="58"/>
      <c r="X52" s="58"/>
      <c r="Y52" s="58"/>
      <c r="Z52" s="58"/>
      <c r="AA52" s="58"/>
      <c r="AB52" s="58"/>
      <c r="AC52" s="58"/>
      <c r="AD52" s="58"/>
    </row>
    <row r="53" spans="1:30" ht="15" customHeight="1" x14ac:dyDescent="0.25">
      <c r="A53" s="105"/>
      <c r="B53" s="105"/>
      <c r="C53" s="105"/>
      <c r="D53" s="105"/>
      <c r="E53" s="105"/>
      <c r="F53" s="105"/>
      <c r="G53" s="105"/>
      <c r="H53" s="105"/>
      <c r="I53" s="105"/>
      <c r="J53" s="105"/>
      <c r="K53" s="105"/>
      <c r="L53" s="105"/>
      <c r="M53" s="105"/>
      <c r="N53" s="105"/>
      <c r="O53" s="105"/>
      <c r="P53" s="105"/>
      <c r="Q53" s="105"/>
      <c r="R53" s="105"/>
      <c r="S53" s="105"/>
      <c r="T53" s="105"/>
      <c r="U53" s="105"/>
      <c r="V53" s="58"/>
      <c r="W53" s="58"/>
      <c r="X53" s="58"/>
      <c r="Y53" s="58"/>
      <c r="Z53" s="58"/>
      <c r="AA53" s="58"/>
      <c r="AB53" s="58"/>
      <c r="AC53" s="58"/>
      <c r="AD53" s="58"/>
    </row>
    <row r="54" spans="1:30" x14ac:dyDescent="0.2">
      <c r="A54" s="9"/>
      <c r="B54" s="9"/>
      <c r="C54" s="9"/>
      <c r="D54" s="9"/>
      <c r="E54" s="9"/>
      <c r="F54" s="9"/>
      <c r="G54" s="9"/>
      <c r="H54" s="9"/>
      <c r="I54" s="9"/>
      <c r="J54" s="9"/>
      <c r="K54" s="9"/>
      <c r="L54" s="9"/>
      <c r="M54" s="9"/>
      <c r="N54" s="9"/>
      <c r="O54" s="9"/>
      <c r="P54" s="9"/>
      <c r="Q54" s="9"/>
      <c r="R54" s="9"/>
      <c r="S54" s="9"/>
      <c r="T54" s="9"/>
      <c r="U54" s="9"/>
      <c r="V54" s="83"/>
      <c r="W54" s="23"/>
      <c r="X54" s="23"/>
      <c r="Y54" s="23"/>
      <c r="Z54" s="23"/>
      <c r="AA54" s="23"/>
      <c r="AB54" s="23"/>
      <c r="AC54" s="23"/>
      <c r="AD54" s="23"/>
    </row>
    <row r="55" spans="1:30" x14ac:dyDescent="0.2">
      <c r="A55" s="8"/>
      <c r="B55" s="8"/>
      <c r="C55" s="8"/>
      <c r="D55" s="8"/>
      <c r="E55" s="8"/>
      <c r="F55" s="8"/>
      <c r="G55" s="8"/>
      <c r="H55" s="8"/>
      <c r="I55" s="8"/>
      <c r="J55" s="8"/>
      <c r="K55" s="8"/>
      <c r="L55" s="8"/>
      <c r="M55" s="8"/>
      <c r="N55" s="8"/>
      <c r="O55" s="8"/>
      <c r="P55" s="8"/>
      <c r="Q55" s="8"/>
      <c r="R55" s="8"/>
      <c r="S55" s="8"/>
      <c r="T55" s="8"/>
      <c r="U55" s="8"/>
      <c r="V55" s="83"/>
      <c r="W55" s="23"/>
      <c r="X55" s="23"/>
      <c r="Y55" s="23"/>
      <c r="Z55" s="23"/>
      <c r="AA55" s="23"/>
      <c r="AB55" s="23"/>
      <c r="AC55" s="23"/>
      <c r="AD55" s="23"/>
    </row>
    <row r="56" spans="1:30" x14ac:dyDescent="0.2">
      <c r="A56" s="8"/>
      <c r="B56" s="8"/>
      <c r="C56" s="8"/>
      <c r="D56" s="8"/>
      <c r="E56" s="8"/>
      <c r="F56" s="8"/>
      <c r="G56" s="8"/>
      <c r="H56" s="8"/>
      <c r="I56" s="8"/>
      <c r="J56" s="8"/>
      <c r="K56" s="8"/>
      <c r="L56" s="8"/>
      <c r="M56" s="8"/>
      <c r="N56" s="8"/>
      <c r="O56" s="8"/>
      <c r="P56" s="8"/>
      <c r="Q56" s="8"/>
      <c r="R56" s="8"/>
      <c r="S56" s="8"/>
      <c r="T56" s="8"/>
      <c r="U56" s="8"/>
      <c r="V56" s="83"/>
      <c r="W56" s="23"/>
      <c r="X56" s="23"/>
      <c r="Y56" s="23"/>
      <c r="Z56" s="23"/>
      <c r="AA56" s="23"/>
      <c r="AB56" s="23"/>
      <c r="AC56" s="23"/>
      <c r="AD56" s="23"/>
    </row>
    <row r="57" spans="1:30" x14ac:dyDescent="0.2">
      <c r="A57" s="8"/>
      <c r="B57" s="8"/>
      <c r="C57" s="8"/>
      <c r="D57" s="8"/>
      <c r="E57" s="8"/>
      <c r="F57" s="8"/>
      <c r="G57" s="8"/>
      <c r="H57" s="8"/>
      <c r="I57" s="8"/>
      <c r="J57" s="8"/>
      <c r="K57" s="8"/>
      <c r="L57" s="8"/>
      <c r="M57" s="8"/>
      <c r="N57" s="8"/>
      <c r="O57" s="8"/>
      <c r="P57" s="8"/>
      <c r="Q57" s="8"/>
      <c r="R57" s="8"/>
      <c r="S57" s="8"/>
      <c r="T57" s="8"/>
      <c r="U57" s="8"/>
      <c r="V57" s="83"/>
      <c r="W57" s="23"/>
      <c r="X57" s="23"/>
      <c r="Y57" s="23"/>
      <c r="Z57" s="23"/>
      <c r="AA57" s="23"/>
      <c r="AB57" s="23"/>
      <c r="AC57" s="23"/>
      <c r="AD57" s="23"/>
    </row>
    <row r="58" spans="1:30" x14ac:dyDescent="0.2">
      <c r="A58" s="8"/>
      <c r="B58" s="8"/>
      <c r="C58" s="8"/>
      <c r="D58" s="8"/>
      <c r="E58" s="8"/>
      <c r="F58" s="8"/>
      <c r="G58" s="8"/>
      <c r="H58" s="8"/>
      <c r="I58" s="8"/>
      <c r="J58" s="8"/>
      <c r="K58" s="8"/>
      <c r="L58" s="8"/>
      <c r="M58" s="8"/>
      <c r="N58" s="8"/>
      <c r="O58" s="8"/>
      <c r="P58" s="8"/>
      <c r="Q58" s="8"/>
      <c r="R58" s="8"/>
      <c r="S58" s="8"/>
      <c r="T58" s="8"/>
      <c r="U58" s="8"/>
      <c r="V58" s="83"/>
      <c r="W58" s="23"/>
      <c r="X58" s="23"/>
      <c r="Y58" s="23"/>
      <c r="Z58" s="23"/>
      <c r="AA58" s="23"/>
      <c r="AB58" s="23"/>
      <c r="AC58" s="23"/>
      <c r="AD58" s="23"/>
    </row>
    <row r="59" spans="1:30" x14ac:dyDescent="0.2">
      <c r="A59" s="8"/>
      <c r="B59" s="8"/>
      <c r="C59" s="8"/>
      <c r="D59" s="8"/>
      <c r="E59" s="8"/>
      <c r="F59" s="8"/>
      <c r="G59" s="8"/>
      <c r="H59" s="8"/>
      <c r="I59" s="8"/>
      <c r="J59" s="8"/>
      <c r="K59" s="8"/>
      <c r="L59" s="8"/>
      <c r="M59" s="8"/>
      <c r="N59" s="8"/>
      <c r="O59" s="8"/>
      <c r="P59" s="8"/>
      <c r="Q59" s="8"/>
      <c r="R59" s="8"/>
      <c r="S59" s="8"/>
      <c r="T59" s="8"/>
      <c r="U59" s="8"/>
      <c r="V59" s="83"/>
      <c r="W59" s="23"/>
      <c r="X59" s="23"/>
      <c r="Y59" s="23"/>
      <c r="Z59" s="23"/>
      <c r="AA59" s="23"/>
      <c r="AB59" s="23"/>
      <c r="AC59" s="23"/>
      <c r="AD59" s="23"/>
    </row>
    <row r="60" spans="1:30" x14ac:dyDescent="0.2">
      <c r="A60" s="8"/>
      <c r="B60" s="8"/>
      <c r="C60" s="8"/>
      <c r="D60" s="8"/>
      <c r="E60" s="8"/>
      <c r="F60" s="8"/>
      <c r="G60" s="8"/>
      <c r="H60" s="8"/>
      <c r="I60" s="8"/>
      <c r="J60" s="8"/>
      <c r="K60" s="8"/>
      <c r="L60" s="8"/>
      <c r="M60" s="8"/>
      <c r="N60" s="8"/>
      <c r="O60" s="8"/>
      <c r="P60" s="8"/>
      <c r="Q60" s="8"/>
      <c r="R60" s="8"/>
      <c r="S60" s="8"/>
      <c r="T60" s="8"/>
      <c r="U60" s="8"/>
      <c r="V60" s="83"/>
      <c r="W60" s="23"/>
      <c r="X60" s="23"/>
      <c r="Y60" s="23"/>
      <c r="Z60" s="23"/>
      <c r="AA60" s="23"/>
      <c r="AB60" s="23"/>
      <c r="AC60" s="23"/>
      <c r="AD60" s="23"/>
    </row>
  </sheetData>
  <customSheetViews>
    <customSheetView guid="{C830FA3E-3BC5-4B3E-B6C6-92F6714AA586}" scale="85">
      <selection activeCell="A4" sqref="A4"/>
      <pageMargins left="0.7" right="0.7" top="0.75" bottom="0.75" header="0.3" footer="0.3"/>
      <pageSetup orientation="landscape" r:id="rId1"/>
    </customSheetView>
  </customSheetViews>
  <mergeCells count="20">
    <mergeCell ref="A37:U37"/>
    <mergeCell ref="A50:U50"/>
    <mergeCell ref="A52:U53"/>
    <mergeCell ref="A39:U39"/>
    <mergeCell ref="A41:U41"/>
    <mergeCell ref="A43:U44"/>
    <mergeCell ref="A46:U46"/>
    <mergeCell ref="A48:U48"/>
    <mergeCell ref="A5:U5"/>
    <mergeCell ref="A7:A10"/>
    <mergeCell ref="B7:B10"/>
    <mergeCell ref="C7:C10"/>
    <mergeCell ref="N8:O9"/>
    <mergeCell ref="Q8:R9"/>
    <mergeCell ref="T8:U9"/>
    <mergeCell ref="N7:U7"/>
    <mergeCell ref="E7:L7"/>
    <mergeCell ref="E8:F9"/>
    <mergeCell ref="H8:I9"/>
    <mergeCell ref="K8:L9"/>
  </mergeCells>
  <hyperlinks>
    <hyperlink ref="A2" r:id="rId2" display="https://www.cbo.gov/publication/53328"/>
  </hyperlinks>
  <pageMargins left="0.7" right="0.7" top="0.75" bottom="0.75" header="0.3" footer="0.3"/>
  <pageSetup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heetViews>
  <sheetFormatPr defaultColWidth="9.140625" defaultRowHeight="14.25" x14ac:dyDescent="0.2"/>
  <cols>
    <col min="1" max="1" width="92.140625" style="3" customWidth="1"/>
    <col min="2" max="2" width="10.5703125" style="3" customWidth="1"/>
    <col min="3" max="16384" width="9.140625" style="3"/>
  </cols>
  <sheetData>
    <row r="1" spans="1:7" ht="15" customHeight="1" x14ac:dyDescent="0.2">
      <c r="A1" s="3" t="s">
        <v>175</v>
      </c>
    </row>
    <row r="2" spans="1:7" ht="15" customHeight="1" x14ac:dyDescent="0.25">
      <c r="A2" s="85" t="s">
        <v>136</v>
      </c>
    </row>
    <row r="3" spans="1:7" ht="15" customHeight="1" x14ac:dyDescent="0.25"/>
    <row r="4" spans="1:7" ht="15" customHeight="1" x14ac:dyDescent="0.25"/>
    <row r="5" spans="1:7" ht="15" customHeight="1" x14ac:dyDescent="0.25">
      <c r="A5" s="4" t="s">
        <v>62</v>
      </c>
    </row>
    <row r="6" spans="1:7" ht="30" customHeight="1" x14ac:dyDescent="0.25">
      <c r="A6" s="128" t="s">
        <v>64</v>
      </c>
      <c r="B6" s="106"/>
      <c r="C6" s="8"/>
      <c r="D6" s="8"/>
      <c r="E6" s="8"/>
      <c r="F6" s="8"/>
      <c r="G6" s="8"/>
    </row>
    <row r="7" spans="1:7" ht="15" customHeight="1" x14ac:dyDescent="0.25">
      <c r="A7" s="2" t="s">
        <v>63</v>
      </c>
      <c r="B7" s="7"/>
    </row>
    <row r="8" spans="1:7" ht="15" customHeight="1" x14ac:dyDescent="0.25">
      <c r="A8" s="16"/>
      <c r="B8" s="16"/>
    </row>
    <row r="9" spans="1:7" ht="15" customHeight="1" x14ac:dyDescent="0.25">
      <c r="A9" s="17"/>
      <c r="B9" s="84">
        <v>2016</v>
      </c>
    </row>
    <row r="10" spans="1:7" ht="15" customHeight="1" x14ac:dyDescent="0.25">
      <c r="A10" s="35" t="s">
        <v>65</v>
      </c>
      <c r="B10" s="35">
        <v>3925.3029999999999</v>
      </c>
    </row>
    <row r="11" spans="1:7" ht="15" customHeight="1" x14ac:dyDescent="0.25">
      <c r="A11" s="35"/>
      <c r="B11" s="35"/>
    </row>
    <row r="12" spans="1:7" ht="15" customHeight="1" x14ac:dyDescent="0.25">
      <c r="A12" s="10" t="s">
        <v>71</v>
      </c>
      <c r="B12" s="20"/>
    </row>
    <row r="13" spans="1:7" ht="15" customHeight="1" x14ac:dyDescent="0.25">
      <c r="A13" s="41" t="s">
        <v>66</v>
      </c>
      <c r="B13" s="20">
        <v>18.946999999999999</v>
      </c>
    </row>
    <row r="14" spans="1:7" ht="15" customHeight="1" x14ac:dyDescent="0.25">
      <c r="A14" s="41" t="s">
        <v>67</v>
      </c>
      <c r="B14" s="20">
        <v>30.097999999999999</v>
      </c>
    </row>
    <row r="15" spans="1:7" ht="15" customHeight="1" x14ac:dyDescent="0.25">
      <c r="A15" s="41" t="s">
        <v>68</v>
      </c>
      <c r="B15" s="20">
        <v>-6.0000000000000001E-3</v>
      </c>
    </row>
    <row r="16" spans="1:7" ht="15" customHeight="1" x14ac:dyDescent="0.25">
      <c r="A16" s="41" t="s">
        <v>69</v>
      </c>
      <c r="B16" s="20">
        <v>0</v>
      </c>
    </row>
    <row r="17" spans="1:3" ht="15" customHeight="1" x14ac:dyDescent="0.25">
      <c r="A17" s="41" t="s">
        <v>70</v>
      </c>
      <c r="B17" s="19">
        <v>0</v>
      </c>
    </row>
    <row r="18" spans="1:3" ht="15" customHeight="1" x14ac:dyDescent="0.25">
      <c r="A18" s="36" t="s">
        <v>44</v>
      </c>
      <c r="B18" s="20">
        <v>49.04</v>
      </c>
    </row>
    <row r="19" spans="1:3" ht="15" customHeight="1" x14ac:dyDescent="0.25">
      <c r="A19" s="11"/>
      <c r="B19" s="20"/>
    </row>
    <row r="20" spans="1:3" ht="15" customHeight="1" x14ac:dyDescent="0.25">
      <c r="A20" s="10" t="s">
        <v>72</v>
      </c>
      <c r="B20" s="20">
        <v>-3</v>
      </c>
      <c r="C20" s="11"/>
    </row>
    <row r="21" spans="1:3" ht="15" customHeight="1" x14ac:dyDescent="0.25">
      <c r="C21" s="11"/>
    </row>
    <row r="22" spans="1:3" ht="15" customHeight="1" x14ac:dyDescent="0.25">
      <c r="A22" s="11" t="s">
        <v>43</v>
      </c>
      <c r="B22" s="11">
        <v>46.04</v>
      </c>
      <c r="C22" s="11"/>
    </row>
    <row r="23" spans="1:3" ht="15" customHeight="1" x14ac:dyDescent="0.25">
      <c r="A23" s="11"/>
      <c r="B23" s="20"/>
      <c r="C23" s="11"/>
    </row>
    <row r="24" spans="1:3" ht="15" customHeight="1" x14ac:dyDescent="0.25">
      <c r="A24" s="42" t="s">
        <v>73</v>
      </c>
      <c r="B24" s="37">
        <v>3971.3429999999998</v>
      </c>
    </row>
    <row r="25" spans="1:3" ht="15" customHeight="1" x14ac:dyDescent="0.25">
      <c r="B25" s="21"/>
    </row>
    <row r="26" spans="1:3" ht="15" customHeight="1" x14ac:dyDescent="0.25">
      <c r="A26" s="38" t="s">
        <v>74</v>
      </c>
      <c r="B26" s="21"/>
    </row>
    <row r="27" spans="1:3" ht="15" customHeight="1" x14ac:dyDescent="0.25">
      <c r="A27" s="41" t="s">
        <v>66</v>
      </c>
      <c r="B27" s="22">
        <v>-26.181999999999999</v>
      </c>
    </row>
    <row r="28" spans="1:3" ht="15" customHeight="1" x14ac:dyDescent="0.25">
      <c r="A28" s="41" t="s">
        <v>67</v>
      </c>
      <c r="B28" s="22">
        <v>-16.388999999999999</v>
      </c>
    </row>
    <row r="29" spans="1:3" ht="15" customHeight="1" x14ac:dyDescent="0.25">
      <c r="A29" s="41" t="s">
        <v>77</v>
      </c>
      <c r="B29" s="22">
        <v>-0.379</v>
      </c>
    </row>
    <row r="30" spans="1:3" ht="15" customHeight="1" x14ac:dyDescent="0.25">
      <c r="A30" s="41" t="s">
        <v>69</v>
      </c>
      <c r="B30" s="22">
        <v>-3.8079999999999998</v>
      </c>
    </row>
    <row r="31" spans="1:3" ht="15" customHeight="1" x14ac:dyDescent="0.25">
      <c r="A31" s="41" t="s">
        <v>70</v>
      </c>
      <c r="B31" s="39">
        <v>-4.1079999999999997</v>
      </c>
    </row>
    <row r="32" spans="1:3" ht="15" customHeight="1" x14ac:dyDescent="0.25">
      <c r="A32" s="18" t="s">
        <v>44</v>
      </c>
      <c r="B32" s="22">
        <v>-50.866</v>
      </c>
    </row>
    <row r="33" spans="1:3" ht="15" customHeight="1" x14ac:dyDescent="0.25">
      <c r="A33" s="18"/>
      <c r="B33" s="22"/>
    </row>
    <row r="34" spans="1:3" ht="15" customHeight="1" x14ac:dyDescent="0.25">
      <c r="A34" s="38" t="s">
        <v>75</v>
      </c>
      <c r="B34" s="22"/>
    </row>
    <row r="35" spans="1:3" ht="15" customHeight="1" x14ac:dyDescent="0.25">
      <c r="A35" s="41" t="s">
        <v>66</v>
      </c>
      <c r="B35" s="22">
        <v>10.114000000000001</v>
      </c>
    </row>
    <row r="36" spans="1:3" ht="15" customHeight="1" x14ac:dyDescent="0.2">
      <c r="A36" s="41" t="s">
        <v>67</v>
      </c>
      <c r="B36" s="22">
        <v>0.13500000000000001</v>
      </c>
      <c r="C36" s="11"/>
    </row>
    <row r="37" spans="1:3" ht="15" customHeight="1" x14ac:dyDescent="0.2">
      <c r="A37" s="41" t="s">
        <v>68</v>
      </c>
      <c r="B37" s="22">
        <v>-22.867000000000001</v>
      </c>
      <c r="C37" s="11"/>
    </row>
    <row r="38" spans="1:3" ht="15" customHeight="1" x14ac:dyDescent="0.2">
      <c r="A38" s="41" t="s">
        <v>69</v>
      </c>
      <c r="B38" s="22">
        <v>-31.192</v>
      </c>
      <c r="C38" s="11"/>
    </row>
    <row r="39" spans="1:3" ht="15" customHeight="1" x14ac:dyDescent="0.2">
      <c r="A39" s="41" t="s">
        <v>70</v>
      </c>
      <c r="B39" s="39">
        <v>-9.7349999999999994</v>
      </c>
      <c r="C39" s="11"/>
    </row>
    <row r="40" spans="1:3" ht="15" customHeight="1" x14ac:dyDescent="0.2">
      <c r="A40" s="18" t="s">
        <v>44</v>
      </c>
      <c r="B40" s="22">
        <v>-53.545000000000002</v>
      </c>
    </row>
    <row r="41" spans="1:3" ht="15" customHeight="1" x14ac:dyDescent="0.2">
      <c r="A41" s="18"/>
      <c r="B41" s="22"/>
    </row>
    <row r="42" spans="1:3" ht="15" customHeight="1" x14ac:dyDescent="0.2">
      <c r="A42" s="43" t="s">
        <v>76</v>
      </c>
      <c r="B42" s="22">
        <v>3866.931</v>
      </c>
    </row>
    <row r="43" spans="1:3" ht="15" customHeight="1" x14ac:dyDescent="0.2">
      <c r="A43" s="66"/>
      <c r="B43" s="67"/>
    </row>
    <row r="45" spans="1:3" x14ac:dyDescent="0.2">
      <c r="A45" s="106" t="s">
        <v>1</v>
      </c>
      <c r="B45" s="106"/>
    </row>
    <row r="47" spans="1:3" ht="15" customHeight="1" x14ac:dyDescent="0.2">
      <c r="A47" s="106" t="s">
        <v>78</v>
      </c>
      <c r="B47" s="106"/>
    </row>
    <row r="48" spans="1:3" x14ac:dyDescent="0.2">
      <c r="A48" s="106"/>
      <c r="B48" s="106"/>
    </row>
    <row r="49" spans="1:2" x14ac:dyDescent="0.2">
      <c r="A49" s="8"/>
      <c r="B49" s="8"/>
    </row>
    <row r="50" spans="1:2" x14ac:dyDescent="0.2">
      <c r="A50" s="106" t="s">
        <v>79</v>
      </c>
      <c r="B50" s="106"/>
    </row>
    <row r="51" spans="1:2" x14ac:dyDescent="0.2">
      <c r="A51" s="106"/>
      <c r="B51" s="106"/>
    </row>
    <row r="52" spans="1:2" x14ac:dyDescent="0.2">
      <c r="A52" s="106"/>
      <c r="B52" s="106"/>
    </row>
    <row r="53" spans="1:2" x14ac:dyDescent="0.2">
      <c r="A53" s="106"/>
      <c r="B53" s="106"/>
    </row>
    <row r="54" spans="1:2" x14ac:dyDescent="0.2">
      <c r="A54" s="106"/>
      <c r="B54" s="106"/>
    </row>
    <row r="55" spans="1:2" x14ac:dyDescent="0.2">
      <c r="A55" s="106"/>
      <c r="B55" s="106"/>
    </row>
    <row r="57" spans="1:2" x14ac:dyDescent="0.2">
      <c r="A57" s="106" t="s">
        <v>80</v>
      </c>
      <c r="B57" s="106"/>
    </row>
    <row r="59" spans="1:2" x14ac:dyDescent="0.2">
      <c r="A59" s="106" t="s">
        <v>81</v>
      </c>
      <c r="B59" s="106"/>
    </row>
    <row r="60" spans="1:2" x14ac:dyDescent="0.2">
      <c r="A60" s="106"/>
      <c r="B60" s="106"/>
    </row>
    <row r="62" spans="1:2" x14ac:dyDescent="0.2">
      <c r="A62" s="106" t="s">
        <v>82</v>
      </c>
      <c r="B62" s="106"/>
    </row>
    <row r="63" spans="1:2" x14ac:dyDescent="0.2">
      <c r="A63" s="106"/>
      <c r="B63" s="106"/>
    </row>
    <row r="64" spans="1:2" x14ac:dyDescent="0.2">
      <c r="A64" s="106"/>
      <c r="B64" s="106"/>
    </row>
    <row r="65" spans="1:2" x14ac:dyDescent="0.2">
      <c r="A65" s="106"/>
      <c r="B65" s="106"/>
    </row>
    <row r="66" spans="1:2" x14ac:dyDescent="0.2">
      <c r="A66" s="7"/>
      <c r="B66" s="7"/>
    </row>
  </sheetData>
  <customSheetViews>
    <customSheetView guid="{C830FA3E-3BC5-4B3E-B6C6-92F6714AA586}">
      <pageMargins left="0.7" right="0.7" top="0.75" bottom="0.75" header="0.3" footer="0.3"/>
      <pageSetup orientation="landscape" r:id="rId1"/>
    </customSheetView>
  </customSheetViews>
  <mergeCells count="7">
    <mergeCell ref="A50:B55"/>
    <mergeCell ref="A57:B57"/>
    <mergeCell ref="A59:B60"/>
    <mergeCell ref="A62:B65"/>
    <mergeCell ref="A6:B6"/>
    <mergeCell ref="A47:B48"/>
    <mergeCell ref="A45:B45"/>
  </mergeCells>
  <hyperlinks>
    <hyperlink ref="A2" r:id="rId2" display="https://www.cbo.gov/publication/53328"/>
  </hyperlinks>
  <pageMargins left="0.7" right="0.7" top="0.75" bottom="0.75" header="0.3" footer="0.3"/>
  <pageSetup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ColWidth="9.140625" defaultRowHeight="15" customHeight="1" x14ac:dyDescent="0.2"/>
  <cols>
    <col min="1" max="1" width="24.5703125" style="3" customWidth="1"/>
    <col min="2" max="2" width="32.42578125" style="3" customWidth="1"/>
    <col min="3" max="3" width="2.7109375" style="3" customWidth="1"/>
    <col min="4" max="4" width="24" style="3" customWidth="1"/>
    <col min="5" max="5" width="35.7109375" style="3" customWidth="1"/>
    <col min="6" max="6" width="9.140625" style="3" customWidth="1"/>
    <col min="7" max="16384" width="9.140625" style="3"/>
  </cols>
  <sheetData>
    <row r="1" spans="1:6" ht="15" customHeight="1" x14ac:dyDescent="0.2">
      <c r="A1" s="3" t="s">
        <v>175</v>
      </c>
    </row>
    <row r="2" spans="1:6" ht="15" customHeight="1" x14ac:dyDescent="0.25">
      <c r="A2" s="85" t="s">
        <v>136</v>
      </c>
    </row>
    <row r="3" spans="1:6" ht="15" customHeight="1" x14ac:dyDescent="0.25">
      <c r="F3" s="11"/>
    </row>
    <row r="4" spans="1:6" ht="15" customHeight="1" x14ac:dyDescent="0.25">
      <c r="F4" s="11"/>
    </row>
    <row r="5" spans="1:6" ht="15" customHeight="1" x14ac:dyDescent="0.25">
      <c r="A5" s="4" t="s">
        <v>83</v>
      </c>
      <c r="B5" s="4"/>
      <c r="C5" s="4"/>
      <c r="F5" s="11"/>
    </row>
    <row r="6" spans="1:6" ht="15" customHeight="1" x14ac:dyDescent="0.25">
      <c r="A6" s="128" t="s">
        <v>110</v>
      </c>
      <c r="B6" s="106"/>
      <c r="C6" s="106"/>
      <c r="D6" s="106"/>
      <c r="E6" s="106"/>
      <c r="F6" s="23"/>
    </row>
    <row r="7" spans="1:6" ht="15" customHeight="1" x14ac:dyDescent="0.25">
      <c r="A7" s="2" t="s">
        <v>33</v>
      </c>
      <c r="B7" s="2"/>
      <c r="C7" s="2"/>
      <c r="D7" s="7"/>
      <c r="E7" s="7"/>
      <c r="F7" s="11"/>
    </row>
    <row r="8" spans="1:6" ht="15" customHeight="1" x14ac:dyDescent="0.25">
      <c r="A8" s="10"/>
      <c r="B8" s="10"/>
      <c r="C8" s="10"/>
      <c r="D8" s="11"/>
      <c r="E8" s="11"/>
      <c r="F8" s="11"/>
    </row>
    <row r="9" spans="1:6" ht="15" customHeight="1" x14ac:dyDescent="0.2">
      <c r="A9" s="111" t="s">
        <v>34</v>
      </c>
      <c r="B9" s="111" t="s">
        <v>84</v>
      </c>
      <c r="C9" s="27"/>
      <c r="D9" s="136" t="s">
        <v>85</v>
      </c>
      <c r="E9" s="136"/>
      <c r="F9" s="11"/>
    </row>
    <row r="10" spans="1:6" ht="15" customHeight="1" x14ac:dyDescent="0.2">
      <c r="A10" s="111"/>
      <c r="B10" s="111"/>
      <c r="C10" s="27"/>
      <c r="D10" s="134" t="s">
        <v>87</v>
      </c>
      <c r="E10" s="134" t="s">
        <v>88</v>
      </c>
      <c r="F10" s="11"/>
    </row>
    <row r="11" spans="1:6" ht="15" customHeight="1" x14ac:dyDescent="0.2">
      <c r="A11" s="112"/>
      <c r="B11" s="112"/>
      <c r="C11" s="28"/>
      <c r="D11" s="135"/>
      <c r="E11" s="135"/>
      <c r="F11" s="11"/>
    </row>
    <row r="12" spans="1:6" ht="15" customHeight="1" x14ac:dyDescent="0.25">
      <c r="F12" s="11"/>
    </row>
    <row r="13" spans="1:6" ht="15" customHeight="1" x14ac:dyDescent="0.25">
      <c r="A13" s="3" t="s">
        <v>40</v>
      </c>
      <c r="F13" s="11"/>
    </row>
    <row r="14" spans="1:6" ht="15" customHeight="1" x14ac:dyDescent="0.25">
      <c r="A14" s="40" t="s">
        <v>8</v>
      </c>
      <c r="B14" s="56">
        <v>21.879000000000001</v>
      </c>
      <c r="C14" s="48"/>
      <c r="D14" s="51">
        <v>-0.28499999999999998</v>
      </c>
      <c r="E14" s="59">
        <v>-0.98499999999999999</v>
      </c>
      <c r="F14" s="11"/>
    </row>
    <row r="15" spans="1:6" ht="15" customHeight="1" x14ac:dyDescent="0.25">
      <c r="A15" s="61" t="s">
        <v>92</v>
      </c>
      <c r="B15" s="56">
        <v>12.6</v>
      </c>
      <c r="C15" s="48"/>
      <c r="D15" s="52">
        <v>8.86</v>
      </c>
      <c r="E15" s="59">
        <v>13.701000000000001</v>
      </c>
      <c r="F15" s="11"/>
    </row>
    <row r="16" spans="1:6" s="11" customFormat="1" ht="15" customHeight="1" x14ac:dyDescent="0.25">
      <c r="A16" s="41" t="s">
        <v>9</v>
      </c>
      <c r="B16" s="56">
        <v>7.3730000000000002</v>
      </c>
      <c r="C16" s="48"/>
      <c r="D16" s="53">
        <v>5.4589999999999996</v>
      </c>
      <c r="E16" s="59">
        <v>10.704000000000001</v>
      </c>
    </row>
    <row r="17" spans="1:6" ht="15" customHeight="1" x14ac:dyDescent="0.25">
      <c r="A17" s="40" t="s">
        <v>32</v>
      </c>
      <c r="B17" s="56">
        <v>13.865</v>
      </c>
      <c r="C17" s="48"/>
      <c r="D17" s="51">
        <v>41.917000000000002</v>
      </c>
      <c r="E17" s="59">
        <v>-6.843</v>
      </c>
    </row>
    <row r="18" spans="1:6" ht="15" customHeight="1" x14ac:dyDescent="0.25">
      <c r="A18" s="8" t="s">
        <v>31</v>
      </c>
      <c r="B18" s="56">
        <v>35.777000000000001</v>
      </c>
      <c r="C18" s="48"/>
      <c r="D18" s="51">
        <v>24.376999999999999</v>
      </c>
      <c r="E18" s="59">
        <v>12.763999999999999</v>
      </c>
    </row>
    <row r="19" spans="1:6" ht="15" customHeight="1" x14ac:dyDescent="0.25">
      <c r="A19" s="9" t="s">
        <v>5</v>
      </c>
      <c r="B19" s="57">
        <v>8.5060000000000002</v>
      </c>
      <c r="C19" s="49"/>
      <c r="D19" s="55">
        <v>19.670999999999999</v>
      </c>
      <c r="E19" s="60">
        <v>70.659000000000006</v>
      </c>
    </row>
    <row r="21" spans="1:6" ht="15" customHeight="1" x14ac:dyDescent="0.25">
      <c r="A21" s="3" t="s">
        <v>1</v>
      </c>
    </row>
    <row r="22" spans="1:6" ht="15" customHeight="1" x14ac:dyDescent="0.25">
      <c r="A22" s="8"/>
      <c r="B22" s="8"/>
      <c r="C22" s="8"/>
      <c r="D22" s="8"/>
      <c r="E22" s="8"/>
      <c r="F22" s="8"/>
    </row>
    <row r="23" spans="1:6" ht="15" customHeight="1" x14ac:dyDescent="0.2">
      <c r="A23" s="106" t="s">
        <v>89</v>
      </c>
      <c r="B23" s="106"/>
      <c r="C23" s="106"/>
      <c r="D23" s="106"/>
      <c r="E23" s="106"/>
      <c r="F23" s="23"/>
    </row>
    <row r="24" spans="1:6" ht="15" customHeight="1" x14ac:dyDescent="0.2">
      <c r="A24" s="106"/>
      <c r="B24" s="106"/>
      <c r="C24" s="106"/>
      <c r="D24" s="106"/>
      <c r="E24" s="106"/>
      <c r="F24" s="23"/>
    </row>
    <row r="25" spans="1:6" ht="15" customHeight="1" x14ac:dyDescent="0.25">
      <c r="A25" s="8"/>
      <c r="B25" s="8"/>
      <c r="C25" s="8"/>
      <c r="D25" s="8"/>
      <c r="E25" s="8"/>
      <c r="F25" s="23"/>
    </row>
    <row r="26" spans="1:6" ht="15" customHeight="1" x14ac:dyDescent="0.2">
      <c r="A26" s="106" t="s">
        <v>90</v>
      </c>
      <c r="B26" s="106"/>
      <c r="C26" s="106"/>
      <c r="D26" s="106"/>
      <c r="E26" s="106"/>
      <c r="F26" s="23"/>
    </row>
    <row r="27" spans="1:6" ht="15" customHeight="1" x14ac:dyDescent="0.2">
      <c r="A27" s="106"/>
      <c r="B27" s="106"/>
      <c r="C27" s="106"/>
      <c r="D27" s="106"/>
      <c r="E27" s="106"/>
      <c r="F27" s="23"/>
    </row>
    <row r="28" spans="1:6" ht="15" customHeight="1" x14ac:dyDescent="0.25">
      <c r="A28" s="8"/>
      <c r="B28" s="8"/>
      <c r="C28" s="8"/>
      <c r="D28" s="8"/>
      <c r="E28" s="8"/>
      <c r="F28" s="23"/>
    </row>
    <row r="29" spans="1:6" ht="15" customHeight="1" x14ac:dyDescent="0.25">
      <c r="A29" s="106" t="s">
        <v>91</v>
      </c>
      <c r="B29" s="106"/>
      <c r="C29" s="106"/>
      <c r="D29" s="106"/>
      <c r="E29" s="106"/>
      <c r="F29" s="23"/>
    </row>
    <row r="30" spans="1:6" ht="15" customHeight="1" x14ac:dyDescent="0.25">
      <c r="A30" s="9"/>
      <c r="B30" s="9"/>
      <c r="C30" s="9"/>
      <c r="D30" s="9"/>
      <c r="E30" s="9"/>
      <c r="F30" s="23"/>
    </row>
    <row r="31" spans="1:6" ht="15" customHeight="1" x14ac:dyDescent="0.25">
      <c r="A31" s="8"/>
      <c r="B31" s="8"/>
      <c r="C31" s="8"/>
      <c r="D31" s="8"/>
      <c r="E31" s="8"/>
      <c r="F31" s="23"/>
    </row>
    <row r="32" spans="1:6" ht="15" customHeight="1" x14ac:dyDescent="0.25">
      <c r="A32" s="8"/>
      <c r="B32" s="8"/>
      <c r="C32" s="8"/>
      <c r="D32" s="8"/>
      <c r="E32" s="8"/>
      <c r="F32" s="23"/>
    </row>
    <row r="33" spans="1:6" ht="15" customHeight="1" x14ac:dyDescent="0.25">
      <c r="A33" s="8"/>
      <c r="B33" s="8"/>
      <c r="C33" s="8"/>
      <c r="D33" s="8"/>
      <c r="E33" s="8"/>
      <c r="F33" s="23"/>
    </row>
    <row r="34" spans="1:6" ht="15" customHeight="1" x14ac:dyDescent="0.25">
      <c r="A34" s="8"/>
      <c r="B34" s="8"/>
      <c r="C34" s="8"/>
      <c r="D34" s="8"/>
      <c r="E34" s="8"/>
      <c r="F34" s="23"/>
    </row>
    <row r="35" spans="1:6" ht="15" customHeight="1" x14ac:dyDescent="0.25">
      <c r="A35" s="8"/>
      <c r="B35" s="8"/>
      <c r="C35" s="8"/>
      <c r="D35" s="8"/>
      <c r="E35" s="8"/>
      <c r="F35" s="8"/>
    </row>
    <row r="36" spans="1:6" ht="15" customHeight="1" x14ac:dyDescent="0.25">
      <c r="A36" s="8"/>
      <c r="B36" s="8"/>
      <c r="C36" s="8"/>
      <c r="D36" s="8"/>
      <c r="E36" s="8"/>
      <c r="F36" s="8"/>
    </row>
    <row r="37" spans="1:6" ht="15" customHeight="1" x14ac:dyDescent="0.2">
      <c r="A37" s="8"/>
      <c r="B37" s="8"/>
      <c r="C37" s="8"/>
      <c r="D37" s="8"/>
      <c r="E37" s="8"/>
      <c r="F37" s="8"/>
    </row>
    <row r="38" spans="1:6" ht="15" customHeight="1" x14ac:dyDescent="0.2">
      <c r="A38" s="8"/>
      <c r="B38" s="8"/>
      <c r="C38" s="8"/>
      <c r="D38" s="8"/>
      <c r="E38" s="8"/>
      <c r="F38" s="8"/>
    </row>
  </sheetData>
  <customSheetViews>
    <customSheetView guid="{C830FA3E-3BC5-4B3E-B6C6-92F6714AA586}">
      <pageMargins left="0.7" right="0.7" top="0.75" bottom="0.75" header="0.3" footer="0.3"/>
      <pageSetup orientation="landscape" r:id="rId1"/>
    </customSheetView>
  </customSheetViews>
  <mergeCells count="9">
    <mergeCell ref="A26:E27"/>
    <mergeCell ref="A29:E29"/>
    <mergeCell ref="D10:D11"/>
    <mergeCell ref="E10:E11"/>
    <mergeCell ref="A6:E6"/>
    <mergeCell ref="A23:E24"/>
    <mergeCell ref="D9:E9"/>
    <mergeCell ref="B9:B11"/>
    <mergeCell ref="A9:A11"/>
  </mergeCells>
  <hyperlinks>
    <hyperlink ref="A2" r:id="rId2" display="https://www.cbo.gov/publication/53328"/>
  </hyperlinks>
  <pageMargins left="0.7" right="0.7" top="0.75" bottom="0.75" header="0.3" footer="0.3"/>
  <pageSetup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heetViews>
  <sheetFormatPr defaultColWidth="9.140625" defaultRowHeight="15" customHeight="1" x14ac:dyDescent="0.2"/>
  <cols>
    <col min="1" max="1" width="12.7109375" style="3" customWidth="1"/>
    <col min="2" max="3" width="21.42578125" style="3" customWidth="1"/>
    <col min="4" max="4" width="2.7109375" style="3" customWidth="1"/>
    <col min="5" max="6" width="21.42578125" style="3" customWidth="1"/>
    <col min="7" max="16384" width="9.140625" style="3"/>
  </cols>
  <sheetData>
    <row r="1" spans="1:6" ht="15" customHeight="1" x14ac:dyDescent="0.2">
      <c r="A1" s="3" t="s">
        <v>175</v>
      </c>
    </row>
    <row r="2" spans="1:6" ht="15" customHeight="1" x14ac:dyDescent="0.25">
      <c r="A2" s="85" t="s">
        <v>136</v>
      </c>
    </row>
    <row r="5" spans="1:6" ht="15" customHeight="1" x14ac:dyDescent="0.25">
      <c r="A5" s="44" t="s">
        <v>94</v>
      </c>
      <c r="B5" s="8"/>
      <c r="C5" s="8"/>
      <c r="D5" s="8"/>
      <c r="E5" s="8"/>
      <c r="F5" s="8"/>
    </row>
    <row r="6" spans="1:6" ht="15" customHeight="1" x14ac:dyDescent="0.2">
      <c r="A6" s="128" t="s">
        <v>93</v>
      </c>
      <c r="B6" s="106"/>
      <c r="C6" s="106"/>
      <c r="D6" s="106"/>
      <c r="E6" s="106"/>
      <c r="F6" s="106"/>
    </row>
    <row r="7" spans="1:6" ht="15" customHeight="1" x14ac:dyDescent="0.25">
      <c r="A7" s="2" t="s">
        <v>33</v>
      </c>
      <c r="B7" s="7"/>
      <c r="C7" s="7"/>
      <c r="D7" s="7"/>
      <c r="E7" s="7"/>
      <c r="F7" s="7"/>
    </row>
    <row r="8" spans="1:6" ht="15" customHeight="1" x14ac:dyDescent="0.25">
      <c r="A8" s="10"/>
      <c r="B8" s="11"/>
      <c r="C8" s="11"/>
      <c r="D8" s="11"/>
      <c r="E8" s="11"/>
    </row>
    <row r="9" spans="1:6" ht="15" customHeight="1" x14ac:dyDescent="0.2">
      <c r="A9" s="111"/>
      <c r="B9" s="136" t="s">
        <v>86</v>
      </c>
      <c r="C9" s="136"/>
      <c r="D9" s="33"/>
      <c r="E9" s="112" t="s">
        <v>95</v>
      </c>
      <c r="F9" s="112"/>
    </row>
    <row r="10" spans="1:6" ht="27" customHeight="1" x14ac:dyDescent="0.2">
      <c r="A10" s="112"/>
      <c r="B10" s="28" t="s">
        <v>36</v>
      </c>
      <c r="C10" s="28" t="s">
        <v>97</v>
      </c>
      <c r="D10" s="28"/>
      <c r="E10" s="28" t="s">
        <v>36</v>
      </c>
      <c r="F10" s="28" t="s">
        <v>96</v>
      </c>
    </row>
    <row r="11" spans="1:6" ht="15" customHeight="1" x14ac:dyDescent="0.25">
      <c r="A11" s="24">
        <v>1985</v>
      </c>
      <c r="B11" s="51">
        <v>1.3380000000000001</v>
      </c>
      <c r="C11" s="50">
        <v>1.6859999999999999</v>
      </c>
      <c r="D11" s="50"/>
      <c r="E11" s="50"/>
      <c r="F11" s="50"/>
    </row>
    <row r="12" spans="1:6" ht="15" customHeight="1" x14ac:dyDescent="0.25">
      <c r="A12" s="24">
        <f>A11+1</f>
        <v>1986</v>
      </c>
      <c r="B12" s="51">
        <v>-0.105</v>
      </c>
      <c r="C12" s="50">
        <v>1.6859999999999999</v>
      </c>
      <c r="D12" s="50"/>
      <c r="E12" s="50"/>
      <c r="F12" s="50"/>
    </row>
    <row r="13" spans="1:6" ht="15" customHeight="1" x14ac:dyDescent="0.25">
      <c r="A13" s="24">
        <f t="shared" ref="A13:A42" si="0">A12+1</f>
        <v>1987</v>
      </c>
      <c r="B13" s="51">
        <v>6.5000000000000002E-2</v>
      </c>
      <c r="C13" s="50">
        <v>1.6859999999999999</v>
      </c>
      <c r="D13" s="50"/>
      <c r="E13" s="50"/>
      <c r="F13" s="50"/>
    </row>
    <row r="14" spans="1:6" ht="15" customHeight="1" x14ac:dyDescent="0.25">
      <c r="A14" s="24">
        <f t="shared" si="0"/>
        <v>1988</v>
      </c>
      <c r="B14" s="51">
        <v>-1.645</v>
      </c>
      <c r="C14" s="50">
        <v>1.6859999999999999</v>
      </c>
      <c r="D14" s="50"/>
      <c r="E14" s="50"/>
      <c r="F14" s="50"/>
    </row>
    <row r="15" spans="1:6" ht="15" customHeight="1" x14ac:dyDescent="0.25">
      <c r="A15" s="24">
        <f t="shared" si="0"/>
        <v>1989</v>
      </c>
      <c r="B15" s="51">
        <v>0.69699999999999995</v>
      </c>
      <c r="C15" s="50">
        <v>1.6859999999999999</v>
      </c>
      <c r="D15" s="50"/>
      <c r="E15" s="50">
        <v>4.5730000000000004</v>
      </c>
      <c r="F15" s="50">
        <v>2.9620000000000002</v>
      </c>
    </row>
    <row r="16" spans="1:6" ht="15" customHeight="1" x14ac:dyDescent="0.25">
      <c r="A16" s="24">
        <f t="shared" si="0"/>
        <v>1990</v>
      </c>
      <c r="B16" s="51">
        <v>-3.6059999999999999</v>
      </c>
      <c r="C16" s="50">
        <v>1.6859999999999999</v>
      </c>
      <c r="D16" s="50"/>
      <c r="E16" s="50">
        <v>-4.6120000000000001</v>
      </c>
      <c r="F16" s="50">
        <v>2.9620000000000002</v>
      </c>
    </row>
    <row r="17" spans="1:6" ht="15" customHeight="1" x14ac:dyDescent="0.25">
      <c r="A17" s="24">
        <f t="shared" si="0"/>
        <v>1991</v>
      </c>
      <c r="B17" s="51">
        <v>-2.7949999999999999</v>
      </c>
      <c r="C17" s="50">
        <v>1.6859999999999999</v>
      </c>
      <c r="D17" s="50"/>
      <c r="E17" s="50">
        <v>-10.43</v>
      </c>
      <c r="F17" s="50">
        <v>2.9620000000000002</v>
      </c>
    </row>
    <row r="18" spans="1:6" ht="15" customHeight="1" x14ac:dyDescent="0.25">
      <c r="A18" s="24">
        <f t="shared" si="0"/>
        <v>1992</v>
      </c>
      <c r="B18" s="51">
        <v>8.01</v>
      </c>
      <c r="C18" s="50">
        <v>1.6859999999999999</v>
      </c>
      <c r="D18" s="50"/>
      <c r="E18" s="50">
        <v>-9.0030000000000001</v>
      </c>
      <c r="F18" s="50">
        <v>2.9620000000000002</v>
      </c>
    </row>
    <row r="19" spans="1:6" ht="15" customHeight="1" x14ac:dyDescent="0.25">
      <c r="A19" s="24">
        <f t="shared" si="0"/>
        <v>1993</v>
      </c>
      <c r="B19" s="51">
        <v>7.7110000000000003</v>
      </c>
      <c r="C19" s="50">
        <v>1.6859999999999999</v>
      </c>
      <c r="D19" s="50"/>
      <c r="E19" s="50">
        <v>-2.9060000000000001</v>
      </c>
      <c r="F19" s="50">
        <v>2.9620000000000002</v>
      </c>
    </row>
    <row r="20" spans="1:6" ht="15" customHeight="1" x14ac:dyDescent="0.25">
      <c r="A20" s="24">
        <f t="shared" si="0"/>
        <v>1994</v>
      </c>
      <c r="B20" s="51">
        <v>3.0979999999999999</v>
      </c>
      <c r="C20" s="50">
        <v>1.6859999999999999</v>
      </c>
      <c r="D20" s="50"/>
      <c r="E20" s="50">
        <v>-4.2670000000000003</v>
      </c>
      <c r="F20" s="50">
        <v>2.9620000000000002</v>
      </c>
    </row>
    <row r="21" spans="1:6" ht="15" customHeight="1" x14ac:dyDescent="0.25">
      <c r="A21" s="24">
        <f t="shared" si="0"/>
        <v>1995</v>
      </c>
      <c r="B21" s="51">
        <v>0.314</v>
      </c>
      <c r="C21" s="50">
        <v>1.6859999999999999</v>
      </c>
      <c r="D21" s="50"/>
      <c r="E21" s="50">
        <v>-5.6630000000000003</v>
      </c>
      <c r="F21" s="50">
        <v>2.9620000000000002</v>
      </c>
    </row>
    <row r="22" spans="1:6" ht="15" customHeight="1" x14ac:dyDescent="0.25">
      <c r="A22" s="24">
        <f t="shared" si="0"/>
        <v>1996</v>
      </c>
      <c r="B22" s="51">
        <v>3.2789999999999999</v>
      </c>
      <c r="C22" s="50">
        <v>1.6859999999999999</v>
      </c>
      <c r="D22" s="50"/>
      <c r="E22" s="50">
        <v>-2.4980000000000002</v>
      </c>
      <c r="F22" s="50">
        <v>2.9620000000000002</v>
      </c>
    </row>
    <row r="23" spans="1:6" ht="15" customHeight="1" x14ac:dyDescent="0.25">
      <c r="A23" s="24">
        <f t="shared" si="0"/>
        <v>1997</v>
      </c>
      <c r="B23" s="51">
        <v>2.5190000000000001</v>
      </c>
      <c r="C23" s="50">
        <v>1.6859999999999999</v>
      </c>
      <c r="D23" s="50"/>
      <c r="E23" s="50">
        <v>3.0939999999999999</v>
      </c>
      <c r="F23" s="50">
        <v>2.9620000000000002</v>
      </c>
    </row>
    <row r="24" spans="1:6" ht="15" customHeight="1" x14ac:dyDescent="0.25">
      <c r="A24" s="24">
        <f t="shared" si="0"/>
        <v>1998</v>
      </c>
      <c r="B24" s="51">
        <v>2.9159999999999999</v>
      </c>
      <c r="C24" s="50">
        <v>1.6859999999999999</v>
      </c>
      <c r="D24" s="50"/>
      <c r="E24" s="50">
        <v>6.4219999999999997</v>
      </c>
      <c r="F24" s="50">
        <v>2.9620000000000002</v>
      </c>
    </row>
    <row r="25" spans="1:6" ht="15" customHeight="1" x14ac:dyDescent="0.25">
      <c r="A25" s="24">
        <f t="shared" si="0"/>
        <v>1999</v>
      </c>
      <c r="B25" s="51">
        <v>3.0289999999999999</v>
      </c>
      <c r="C25" s="50">
        <v>1.6859999999999999</v>
      </c>
      <c r="D25" s="50"/>
      <c r="E25" s="50">
        <v>8.3230000000000004</v>
      </c>
      <c r="F25" s="50">
        <v>2.9620000000000002</v>
      </c>
    </row>
    <row r="26" spans="1:6" ht="15" customHeight="1" x14ac:dyDescent="0.25">
      <c r="A26" s="24">
        <f t="shared" si="0"/>
        <v>2000</v>
      </c>
      <c r="B26" s="51">
        <v>0.66400000000000003</v>
      </c>
      <c r="C26" s="50">
        <v>1.6859999999999999</v>
      </c>
      <c r="D26" s="50"/>
      <c r="E26" s="50">
        <v>12.651</v>
      </c>
      <c r="F26" s="50">
        <v>2.9620000000000002</v>
      </c>
    </row>
    <row r="27" spans="1:6" ht="15" customHeight="1" x14ac:dyDescent="0.25">
      <c r="A27" s="24">
        <f t="shared" si="0"/>
        <v>2001</v>
      </c>
      <c r="B27" s="51">
        <v>0.46200000000000002</v>
      </c>
      <c r="C27" s="50">
        <v>1.6859999999999999</v>
      </c>
      <c r="D27" s="50"/>
      <c r="E27" s="50">
        <v>11.166</v>
      </c>
      <c r="F27" s="50">
        <v>2.9620000000000002</v>
      </c>
    </row>
    <row r="28" spans="1:6" ht="15" customHeight="1" x14ac:dyDescent="0.25">
      <c r="A28" s="24">
        <f t="shared" si="0"/>
        <v>2002</v>
      </c>
      <c r="B28" s="51">
        <v>-0.68100000000000005</v>
      </c>
      <c r="C28" s="50">
        <v>1.6859999999999999</v>
      </c>
      <c r="D28" s="50"/>
      <c r="E28" s="50">
        <v>8.016</v>
      </c>
      <c r="F28" s="50">
        <v>2.9620000000000002</v>
      </c>
    </row>
    <row r="29" spans="1:6" ht="15" customHeight="1" x14ac:dyDescent="0.25">
      <c r="A29" s="24">
        <f t="shared" si="0"/>
        <v>2003</v>
      </c>
      <c r="B29" s="51">
        <v>1.5129999999999999</v>
      </c>
      <c r="C29" s="50">
        <v>1.6859999999999999</v>
      </c>
      <c r="D29" s="50"/>
      <c r="E29" s="50">
        <v>6.9370000000000003</v>
      </c>
      <c r="F29" s="50">
        <v>2.9620000000000002</v>
      </c>
    </row>
    <row r="30" spans="1:6" ht="15" customHeight="1" x14ac:dyDescent="0.25">
      <c r="A30" s="24">
        <f t="shared" si="0"/>
        <v>2004</v>
      </c>
      <c r="B30" s="51">
        <v>1.2450000000000001</v>
      </c>
      <c r="C30" s="50">
        <v>1.6859999999999999</v>
      </c>
      <c r="D30" s="50"/>
      <c r="E30" s="50">
        <v>3.6230000000000002</v>
      </c>
      <c r="F30" s="50">
        <v>2.9620000000000002</v>
      </c>
    </row>
    <row r="31" spans="1:6" ht="15" customHeight="1" x14ac:dyDescent="0.25">
      <c r="A31" s="24">
        <f t="shared" si="0"/>
        <v>2005</v>
      </c>
      <c r="B31" s="51">
        <v>-0.86499999999999999</v>
      </c>
      <c r="C31" s="50">
        <v>1.6859999999999999</v>
      </c>
      <c r="D31" s="50"/>
      <c r="E31" s="50">
        <v>0.97799999999999998</v>
      </c>
      <c r="F31" s="50">
        <v>2.9620000000000002</v>
      </c>
    </row>
    <row r="32" spans="1:6" ht="15" customHeight="1" x14ac:dyDescent="0.25">
      <c r="A32" s="24">
        <f t="shared" si="0"/>
        <v>2006</v>
      </c>
      <c r="B32" s="51">
        <v>-0.35299999999999998</v>
      </c>
      <c r="C32" s="50">
        <v>1.6859999999999999</v>
      </c>
      <c r="D32" s="50"/>
      <c r="E32" s="50">
        <v>-1.1839999999999999</v>
      </c>
      <c r="F32" s="50">
        <v>2.9620000000000002</v>
      </c>
    </row>
    <row r="33" spans="1:6" ht="15" customHeight="1" x14ac:dyDescent="0.25">
      <c r="A33" s="24">
        <f t="shared" si="0"/>
        <v>2007</v>
      </c>
      <c r="B33" s="51">
        <v>2.9540000000000002</v>
      </c>
      <c r="C33" s="50">
        <v>1.6859999999999999</v>
      </c>
      <c r="D33" s="50"/>
      <c r="E33" s="50">
        <v>1.48</v>
      </c>
      <c r="F33" s="50">
        <v>2.9620000000000002</v>
      </c>
    </row>
    <row r="34" spans="1:6" ht="15" customHeight="1" x14ac:dyDescent="0.25">
      <c r="A34" s="24">
        <f t="shared" si="0"/>
        <v>2008</v>
      </c>
      <c r="B34" s="51">
        <v>4.2999999999999997E-2</v>
      </c>
      <c r="C34" s="50">
        <v>1.6859999999999999</v>
      </c>
      <c r="D34" s="50"/>
      <c r="E34" s="50">
        <v>1.31</v>
      </c>
      <c r="F34" s="50">
        <v>2.9620000000000002</v>
      </c>
    </row>
    <row r="35" spans="1:6" ht="15" customHeight="1" x14ac:dyDescent="0.25">
      <c r="A35" s="24">
        <f t="shared" si="0"/>
        <v>2009</v>
      </c>
      <c r="B35" s="51">
        <v>1.1319999999999999</v>
      </c>
      <c r="C35" s="50">
        <v>1.6859999999999999</v>
      </c>
      <c r="D35" s="50"/>
      <c r="E35" s="50">
        <v>2.2109999999999999</v>
      </c>
      <c r="F35" s="50">
        <v>2.9620000000000002</v>
      </c>
    </row>
    <row r="36" spans="1:6" ht="15" customHeight="1" x14ac:dyDescent="0.2">
      <c r="A36" s="24">
        <f t="shared" si="0"/>
        <v>2010</v>
      </c>
      <c r="B36" s="51">
        <v>5.1959999999999997</v>
      </c>
      <c r="C36" s="50">
        <v>1.6859999999999999</v>
      </c>
      <c r="D36" s="50"/>
      <c r="E36" s="50">
        <v>7.4279999999999999</v>
      </c>
      <c r="F36" s="50">
        <v>2.9620000000000002</v>
      </c>
    </row>
    <row r="37" spans="1:6" ht="15" customHeight="1" x14ac:dyDescent="0.2">
      <c r="A37" s="24">
        <f t="shared" si="0"/>
        <v>2011</v>
      </c>
      <c r="B37" s="51">
        <v>5.36</v>
      </c>
      <c r="C37" s="50">
        <v>1.6859999999999999</v>
      </c>
      <c r="D37" s="50"/>
      <c r="E37" s="50">
        <v>6.5279999999999996</v>
      </c>
      <c r="F37" s="50">
        <v>2.9620000000000002</v>
      </c>
    </row>
    <row r="38" spans="1:6" ht="15" customHeight="1" x14ac:dyDescent="0.2">
      <c r="A38" s="24">
        <f t="shared" si="0"/>
        <v>2012</v>
      </c>
      <c r="B38" s="52">
        <v>3.5150000000000001</v>
      </c>
      <c r="C38" s="50">
        <v>1.6859999999999999</v>
      </c>
      <c r="D38" s="50"/>
      <c r="E38" s="50">
        <v>5.7670000000000003</v>
      </c>
      <c r="F38" s="50">
        <v>2.9620000000000002</v>
      </c>
    </row>
    <row r="39" spans="1:6" ht="15" customHeight="1" x14ac:dyDescent="0.2">
      <c r="A39" s="24">
        <f t="shared" si="0"/>
        <v>2013</v>
      </c>
      <c r="B39" s="51">
        <v>2.3420000000000001</v>
      </c>
      <c r="C39" s="50">
        <v>1.6859999999999999</v>
      </c>
      <c r="D39" s="50"/>
      <c r="E39" s="50">
        <v>6.83</v>
      </c>
      <c r="F39" s="50">
        <v>2.9620000000000002</v>
      </c>
    </row>
    <row r="40" spans="1:6" ht="15" customHeight="1" x14ac:dyDescent="0.2">
      <c r="A40" s="24">
        <f t="shared" si="0"/>
        <v>2014</v>
      </c>
      <c r="B40" s="51">
        <v>1.8939999999999999</v>
      </c>
      <c r="C40" s="50">
        <v>1.6859999999999999</v>
      </c>
      <c r="D40" s="50"/>
      <c r="E40" s="50">
        <v>6.5289999999999999</v>
      </c>
      <c r="F40" s="50">
        <v>2.9620000000000002</v>
      </c>
    </row>
    <row r="41" spans="1:6" ht="15" customHeight="1" x14ac:dyDescent="0.2">
      <c r="A41" s="24">
        <f t="shared" si="0"/>
        <v>2015</v>
      </c>
      <c r="B41" s="51">
        <v>2.0150000000000001</v>
      </c>
      <c r="C41" s="50">
        <v>1.6859999999999999</v>
      </c>
      <c r="D41" s="50"/>
      <c r="E41" s="50">
        <v>8.5299999999999994</v>
      </c>
      <c r="F41" s="50">
        <v>2.9620000000000002</v>
      </c>
    </row>
    <row r="42" spans="1:6" ht="15" customHeight="1" x14ac:dyDescent="0.2">
      <c r="A42" s="24">
        <f t="shared" si="0"/>
        <v>2016</v>
      </c>
      <c r="B42" s="51">
        <v>2.7</v>
      </c>
      <c r="C42" s="50">
        <v>1.6859999999999999</v>
      </c>
      <c r="D42" s="50"/>
      <c r="E42" s="50">
        <v>11.116</v>
      </c>
      <c r="F42" s="50">
        <v>2.9620000000000002</v>
      </c>
    </row>
    <row r="43" spans="1:6" ht="15" customHeight="1" x14ac:dyDescent="0.2">
      <c r="A43" s="2"/>
      <c r="B43" s="55"/>
      <c r="C43" s="54"/>
      <c r="D43" s="54"/>
      <c r="E43" s="54"/>
      <c r="F43" s="63"/>
    </row>
    <row r="44" spans="1:6" ht="15" customHeight="1" x14ac:dyDescent="0.2">
      <c r="E44" s="15"/>
    </row>
    <row r="45" spans="1:6" ht="15" customHeight="1" x14ac:dyDescent="0.2">
      <c r="A45" s="106" t="s">
        <v>1</v>
      </c>
      <c r="B45" s="106"/>
      <c r="C45" s="106"/>
      <c r="D45" s="106"/>
      <c r="E45" s="106"/>
      <c r="F45" s="106"/>
    </row>
    <row r="47" spans="1:6" ht="15" customHeight="1" x14ac:dyDescent="0.2">
      <c r="A47" s="106" t="s">
        <v>98</v>
      </c>
      <c r="B47" s="106"/>
      <c r="C47" s="106"/>
      <c r="D47" s="106"/>
      <c r="E47" s="106"/>
      <c r="F47" s="106"/>
    </row>
    <row r="48" spans="1:6" ht="15" customHeight="1" x14ac:dyDescent="0.2">
      <c r="A48" s="106"/>
      <c r="B48" s="106"/>
      <c r="C48" s="106"/>
      <c r="D48" s="106"/>
      <c r="E48" s="106"/>
      <c r="F48" s="106"/>
    </row>
    <row r="49" spans="1:6" ht="15" customHeight="1" x14ac:dyDescent="0.2">
      <c r="A49" s="46"/>
      <c r="B49" s="46"/>
      <c r="C49" s="46"/>
      <c r="D49" s="46"/>
      <c r="E49" s="46"/>
      <c r="F49" s="46"/>
    </row>
    <row r="50" spans="1:6" ht="15" customHeight="1" x14ac:dyDescent="0.2">
      <c r="A50" s="106" t="s">
        <v>89</v>
      </c>
      <c r="B50" s="106"/>
      <c r="C50" s="106"/>
      <c r="D50" s="106"/>
      <c r="E50" s="106"/>
      <c r="F50" s="106"/>
    </row>
    <row r="51" spans="1:6" ht="15" customHeight="1" x14ac:dyDescent="0.2">
      <c r="A51" s="106"/>
      <c r="B51" s="106"/>
      <c r="C51" s="106"/>
      <c r="D51" s="106"/>
      <c r="E51" s="106"/>
      <c r="F51" s="106"/>
    </row>
    <row r="52" spans="1:6" ht="15" customHeight="1" x14ac:dyDescent="0.2">
      <c r="A52" s="106"/>
      <c r="B52" s="106"/>
      <c r="C52" s="106"/>
      <c r="D52" s="106"/>
      <c r="E52" s="106"/>
      <c r="F52" s="106"/>
    </row>
    <row r="53" spans="1:6" ht="15" customHeight="1" x14ac:dyDescent="0.2">
      <c r="A53" s="46"/>
      <c r="B53" s="46"/>
      <c r="C53" s="46"/>
      <c r="D53" s="46"/>
      <c r="E53" s="46"/>
      <c r="F53" s="46"/>
    </row>
    <row r="54" spans="1:6" ht="15" customHeight="1" x14ac:dyDescent="0.2">
      <c r="A54" s="106" t="s">
        <v>99</v>
      </c>
      <c r="B54" s="106"/>
      <c r="C54" s="106"/>
      <c r="D54" s="106"/>
      <c r="E54" s="106"/>
      <c r="F54" s="106"/>
    </row>
    <row r="55" spans="1:6" ht="15" customHeight="1" x14ac:dyDescent="0.2">
      <c r="A55" s="106"/>
      <c r="B55" s="106"/>
      <c r="C55" s="106"/>
      <c r="D55" s="106"/>
      <c r="E55" s="106"/>
      <c r="F55" s="106"/>
    </row>
    <row r="56" spans="1:6" ht="15" customHeight="1" x14ac:dyDescent="0.2">
      <c r="A56" s="9"/>
      <c r="B56" s="9"/>
      <c r="C56" s="9"/>
      <c r="D56" s="9"/>
      <c r="E56" s="62"/>
      <c r="F56" s="62"/>
    </row>
  </sheetData>
  <customSheetViews>
    <customSheetView guid="{C830FA3E-3BC5-4B3E-B6C6-92F6714AA586}">
      <pageMargins left="0.7" right="0.7" top="0.75" bottom="0.75" header="0.3" footer="0.3"/>
      <pageSetup orientation="landscape" r:id="rId1"/>
    </customSheetView>
  </customSheetViews>
  <mergeCells count="8">
    <mergeCell ref="A54:F55"/>
    <mergeCell ref="A45:F45"/>
    <mergeCell ref="A6:F6"/>
    <mergeCell ref="A47:F48"/>
    <mergeCell ref="A50:F52"/>
    <mergeCell ref="A9:A10"/>
    <mergeCell ref="B9:C9"/>
    <mergeCell ref="E9:F9"/>
  </mergeCells>
  <hyperlinks>
    <hyperlink ref="A2" r:id="rId2" display="https://www.cbo.gov/publication/53328"/>
  </hyperlinks>
  <pageMargins left="0.7" right="0.7" top="0.75" bottom="0.75" header="0.3" footer="0.3"/>
  <pageSetup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7" width="9.140625" style="3"/>
    <col min="8" max="9" width="9.5703125" style="3" bestFit="1" customWidth="1"/>
    <col min="10" max="16384" width="9.140625" style="3"/>
  </cols>
  <sheetData>
    <row r="1" spans="1:12" ht="15" customHeight="1" x14ac:dyDescent="0.2">
      <c r="A1" s="103" t="s">
        <v>175</v>
      </c>
    </row>
    <row r="2" spans="1:12" ht="15" customHeight="1" x14ac:dyDescent="0.25">
      <c r="A2" s="85" t="s">
        <v>136</v>
      </c>
    </row>
    <row r="5" spans="1:12" ht="15" customHeight="1" x14ac:dyDescent="0.25">
      <c r="A5" s="1" t="s">
        <v>102</v>
      </c>
    </row>
    <row r="6" spans="1:12" ht="15" customHeight="1" x14ac:dyDescent="0.2">
      <c r="A6" s="128" t="s">
        <v>103</v>
      </c>
      <c r="B6" s="106"/>
      <c r="C6" s="106"/>
      <c r="D6" s="106"/>
      <c r="E6" s="106"/>
      <c r="F6" s="106"/>
    </row>
    <row r="7" spans="1:12" ht="15" customHeight="1" x14ac:dyDescent="0.25">
      <c r="A7" s="2" t="s">
        <v>33</v>
      </c>
      <c r="B7" s="7"/>
      <c r="C7" s="7"/>
      <c r="D7" s="7"/>
      <c r="E7" s="7"/>
      <c r="F7" s="7"/>
    </row>
    <row r="8" spans="1:12" ht="15" customHeight="1" x14ac:dyDescent="0.25">
      <c r="A8" s="10"/>
      <c r="B8" s="11"/>
      <c r="C8" s="11"/>
      <c r="D8" s="11"/>
      <c r="E8" s="11"/>
    </row>
    <row r="9" spans="1:12" ht="15" customHeight="1" x14ac:dyDescent="0.2">
      <c r="A9" s="137"/>
      <c r="B9" s="136" t="s">
        <v>86</v>
      </c>
      <c r="C9" s="136"/>
      <c r="D9" s="33"/>
      <c r="E9" s="112" t="s">
        <v>95</v>
      </c>
      <c r="F9" s="112"/>
    </row>
    <row r="10" spans="1:12" ht="30" customHeight="1" x14ac:dyDescent="0.2">
      <c r="A10" s="138"/>
      <c r="B10" s="28" t="s">
        <v>36</v>
      </c>
      <c r="C10" s="28" t="s">
        <v>100</v>
      </c>
      <c r="D10" s="28"/>
      <c r="E10" s="28" t="s">
        <v>36</v>
      </c>
      <c r="F10" s="28" t="s">
        <v>101</v>
      </c>
    </row>
    <row r="11" spans="1:12" ht="15" customHeight="1" x14ac:dyDescent="0.25">
      <c r="A11" s="24">
        <v>1993</v>
      </c>
      <c r="B11" s="51">
        <v>12.689</v>
      </c>
      <c r="C11" s="50">
        <v>2.423</v>
      </c>
      <c r="D11" s="50"/>
      <c r="E11" s="50"/>
      <c r="F11" s="50"/>
      <c r="H11" s="15"/>
      <c r="I11" s="15"/>
      <c r="K11" s="15"/>
      <c r="L11" s="15"/>
    </row>
    <row r="12" spans="1:12" ht="15" customHeight="1" x14ac:dyDescent="0.25">
      <c r="A12" s="24">
        <f t="shared" ref="A12:A34" si="0">A11+1</f>
        <v>1994</v>
      </c>
      <c r="B12" s="51">
        <v>4.101</v>
      </c>
      <c r="C12" s="50">
        <v>2.423</v>
      </c>
      <c r="D12" s="50"/>
      <c r="E12" s="50"/>
      <c r="F12" s="50"/>
      <c r="H12" s="15"/>
      <c r="I12" s="15"/>
      <c r="K12" s="15"/>
      <c r="L12" s="15"/>
    </row>
    <row r="13" spans="1:12" ht="15" customHeight="1" x14ac:dyDescent="0.25">
      <c r="A13" s="24">
        <f t="shared" si="0"/>
        <v>1995</v>
      </c>
      <c r="B13" s="51">
        <v>2.6579999999999999</v>
      </c>
      <c r="C13" s="50">
        <v>2.423</v>
      </c>
      <c r="D13" s="50"/>
      <c r="E13" s="50"/>
      <c r="F13" s="50"/>
      <c r="H13" s="15"/>
      <c r="I13" s="15"/>
      <c r="K13" s="15"/>
      <c r="L13" s="15"/>
    </row>
    <row r="14" spans="1:12" ht="15" customHeight="1" x14ac:dyDescent="0.25">
      <c r="A14" s="24">
        <f t="shared" si="0"/>
        <v>1996</v>
      </c>
      <c r="B14" s="51">
        <v>3.9780000000000002</v>
      </c>
      <c r="C14" s="50">
        <v>2.423</v>
      </c>
      <c r="D14" s="50"/>
      <c r="E14" s="50"/>
      <c r="F14" s="50"/>
      <c r="H14" s="15"/>
      <c r="I14" s="15"/>
      <c r="K14" s="15"/>
      <c r="L14" s="15"/>
    </row>
    <row r="15" spans="1:12" ht="15" customHeight="1" x14ac:dyDescent="0.25">
      <c r="A15" s="24">
        <f t="shared" si="0"/>
        <v>1997</v>
      </c>
      <c r="B15" s="51">
        <v>4.8639999999999999</v>
      </c>
      <c r="C15" s="50">
        <v>2.423</v>
      </c>
      <c r="D15" s="50"/>
      <c r="E15" s="50">
        <v>3.496</v>
      </c>
      <c r="F15" s="50">
        <v>2.5449999999999999</v>
      </c>
      <c r="H15" s="15"/>
      <c r="I15" s="15"/>
      <c r="K15" s="15"/>
      <c r="L15" s="15"/>
    </row>
    <row r="16" spans="1:12" ht="15" customHeight="1" x14ac:dyDescent="0.25">
      <c r="A16" s="24">
        <f t="shared" si="0"/>
        <v>1998</v>
      </c>
      <c r="B16" s="51">
        <v>3.6760000000000002</v>
      </c>
      <c r="C16" s="50">
        <v>2.423</v>
      </c>
      <c r="D16" s="50"/>
      <c r="E16" s="50">
        <v>7.7880000000000003</v>
      </c>
      <c r="F16" s="50">
        <v>2.5449999999999999</v>
      </c>
      <c r="H16" s="15"/>
      <c r="I16" s="15"/>
      <c r="K16" s="15"/>
      <c r="L16" s="15"/>
    </row>
    <row r="17" spans="1:12" ht="15" customHeight="1" x14ac:dyDescent="0.25">
      <c r="A17" s="24">
        <f t="shared" si="0"/>
        <v>1999</v>
      </c>
      <c r="B17" s="51">
        <v>2.444</v>
      </c>
      <c r="C17" s="50">
        <v>2.423</v>
      </c>
      <c r="D17" s="50"/>
      <c r="E17" s="50">
        <v>10.041</v>
      </c>
      <c r="F17" s="50">
        <v>2.5449999999999999</v>
      </c>
      <c r="H17" s="15"/>
      <c r="I17" s="15"/>
      <c r="K17" s="15"/>
      <c r="L17" s="15"/>
    </row>
    <row r="18" spans="1:12" ht="15" customHeight="1" x14ac:dyDescent="0.25">
      <c r="A18" s="24">
        <f t="shared" si="0"/>
        <v>2000</v>
      </c>
      <c r="B18" s="51">
        <v>1.2150000000000001</v>
      </c>
      <c r="C18" s="50">
        <v>2.423</v>
      </c>
      <c r="D18" s="50"/>
      <c r="E18" s="50">
        <v>11.811999999999999</v>
      </c>
      <c r="F18" s="50">
        <v>2.5449999999999999</v>
      </c>
      <c r="H18" s="15"/>
      <c r="I18" s="15"/>
      <c r="K18" s="15"/>
      <c r="L18" s="15"/>
    </row>
    <row r="19" spans="1:12" ht="15" customHeight="1" x14ac:dyDescent="0.25">
      <c r="A19" s="24">
        <f t="shared" si="0"/>
        <v>2001</v>
      </c>
      <c r="B19" s="51">
        <v>-0.45200000000000001</v>
      </c>
      <c r="C19" s="50">
        <v>2.423</v>
      </c>
      <c r="D19" s="50"/>
      <c r="E19" s="50">
        <v>11.151999999999999</v>
      </c>
      <c r="F19" s="50">
        <v>2.5449999999999999</v>
      </c>
      <c r="H19" s="15"/>
      <c r="I19" s="15"/>
      <c r="K19" s="15"/>
      <c r="L19" s="15"/>
    </row>
    <row r="20" spans="1:12" ht="15" customHeight="1" x14ac:dyDescent="0.25">
      <c r="A20" s="24">
        <f t="shared" si="0"/>
        <v>2002</v>
      </c>
      <c r="B20" s="51">
        <v>-1.9530000000000001</v>
      </c>
      <c r="C20" s="50">
        <v>2.423</v>
      </c>
      <c r="D20" s="50"/>
      <c r="E20" s="50">
        <v>3.12</v>
      </c>
      <c r="F20" s="50">
        <v>2.5449999999999999</v>
      </c>
      <c r="H20" s="15"/>
      <c r="I20" s="15"/>
      <c r="K20" s="15"/>
      <c r="L20" s="15"/>
    </row>
    <row r="21" spans="1:12" ht="15" customHeight="1" x14ac:dyDescent="0.25">
      <c r="A21" s="24">
        <f t="shared" si="0"/>
        <v>2003</v>
      </c>
      <c r="B21" s="51">
        <v>0.40699999999999997</v>
      </c>
      <c r="C21" s="50">
        <v>2.423</v>
      </c>
      <c r="D21" s="50"/>
      <c r="E21" s="50">
        <v>2.6720000000000002</v>
      </c>
      <c r="F21" s="50">
        <v>2.5449999999999999</v>
      </c>
      <c r="H21" s="15"/>
      <c r="I21" s="15"/>
      <c r="K21" s="15"/>
      <c r="L21" s="15"/>
    </row>
    <row r="22" spans="1:12" ht="15" customHeight="1" x14ac:dyDescent="0.25">
      <c r="A22" s="24">
        <f t="shared" si="0"/>
        <v>2004</v>
      </c>
      <c r="B22" s="51">
        <v>0.66300000000000003</v>
      </c>
      <c r="C22" s="50">
        <v>2.423</v>
      </c>
      <c r="D22" s="50"/>
      <c r="E22" s="50">
        <v>6.7000000000000004E-2</v>
      </c>
      <c r="F22" s="50">
        <v>2.5449999999999999</v>
      </c>
      <c r="H22" s="15"/>
      <c r="I22" s="15"/>
      <c r="K22" s="15"/>
      <c r="L22" s="15"/>
    </row>
    <row r="23" spans="1:12" ht="15" customHeight="1" x14ac:dyDescent="0.25">
      <c r="A23" s="24">
        <f t="shared" si="0"/>
        <v>2005</v>
      </c>
      <c r="B23" s="51">
        <v>-1.2749999999999999</v>
      </c>
      <c r="C23" s="50">
        <v>2.423</v>
      </c>
      <c r="D23" s="50"/>
      <c r="E23" s="50">
        <v>-2.278</v>
      </c>
      <c r="F23" s="50">
        <v>2.5449999999999999</v>
      </c>
      <c r="H23" s="15"/>
      <c r="I23" s="15"/>
      <c r="K23" s="15"/>
      <c r="L23" s="15"/>
    </row>
    <row r="24" spans="1:12" ht="15" customHeight="1" x14ac:dyDescent="0.25">
      <c r="A24" s="24">
        <f t="shared" si="0"/>
        <v>2006</v>
      </c>
      <c r="B24" s="51">
        <v>-1.0580000000000001</v>
      </c>
      <c r="C24" s="50">
        <v>2.423</v>
      </c>
      <c r="D24" s="50"/>
      <c r="E24" s="50">
        <v>-0.23499999999999999</v>
      </c>
      <c r="F24" s="50">
        <v>2.5449999999999999</v>
      </c>
      <c r="H24" s="15"/>
      <c r="I24" s="15"/>
      <c r="K24" s="15"/>
      <c r="L24" s="15"/>
    </row>
    <row r="25" spans="1:12" ht="15" customHeight="1" x14ac:dyDescent="0.25">
      <c r="A25" s="24">
        <f t="shared" si="0"/>
        <v>2007</v>
      </c>
      <c r="B25" s="51">
        <v>2.6190000000000002</v>
      </c>
      <c r="C25" s="50">
        <v>2.423</v>
      </c>
      <c r="D25" s="50"/>
      <c r="E25" s="50">
        <v>0.42899999999999999</v>
      </c>
      <c r="F25" s="50">
        <v>2.5449999999999999</v>
      </c>
      <c r="H25" s="15"/>
      <c r="I25" s="15"/>
      <c r="K25" s="15"/>
      <c r="L25" s="15"/>
    </row>
    <row r="26" spans="1:12" ht="15" customHeight="1" x14ac:dyDescent="0.25">
      <c r="A26" s="24">
        <f t="shared" si="0"/>
        <v>2008</v>
      </c>
      <c r="B26" s="51">
        <v>-0.84399999999999997</v>
      </c>
      <c r="C26" s="50">
        <v>2.423</v>
      </c>
      <c r="D26" s="50"/>
      <c r="E26" s="50">
        <v>-1.1819999999999999</v>
      </c>
      <c r="F26" s="50">
        <v>2.5449999999999999</v>
      </c>
      <c r="H26" s="15"/>
      <c r="I26" s="15"/>
      <c r="K26" s="15"/>
      <c r="L26" s="15"/>
    </row>
    <row r="27" spans="1:12" ht="15" customHeight="1" x14ac:dyDescent="0.25">
      <c r="A27" s="24">
        <f t="shared" si="0"/>
        <v>2009</v>
      </c>
      <c r="B27" s="51">
        <v>4.8000000000000001E-2</v>
      </c>
      <c r="C27" s="50">
        <v>2.423</v>
      </c>
      <c r="D27" s="50"/>
      <c r="E27" s="50">
        <v>-3.67</v>
      </c>
      <c r="F27" s="50">
        <v>2.5449999999999999</v>
      </c>
      <c r="H27" s="15"/>
      <c r="I27" s="15"/>
      <c r="K27" s="15"/>
      <c r="L27" s="15"/>
    </row>
    <row r="28" spans="1:12" ht="15" customHeight="1" x14ac:dyDescent="0.25">
      <c r="A28" s="24">
        <f t="shared" si="0"/>
        <v>2010</v>
      </c>
      <c r="B28" s="51">
        <v>8.4049999999999994</v>
      </c>
      <c r="C28" s="50">
        <v>2.423</v>
      </c>
      <c r="D28" s="50"/>
      <c r="E28" s="50">
        <v>1.7410000000000001</v>
      </c>
      <c r="F28" s="50">
        <v>2.5449999999999999</v>
      </c>
      <c r="H28" s="15"/>
      <c r="I28" s="15"/>
      <c r="K28" s="15"/>
      <c r="L28" s="15"/>
    </row>
    <row r="29" spans="1:12" ht="15" customHeight="1" x14ac:dyDescent="0.25">
      <c r="A29" s="24">
        <f t="shared" si="0"/>
        <v>2011</v>
      </c>
      <c r="B29" s="51">
        <v>6.8959999999999999</v>
      </c>
      <c r="C29" s="50">
        <v>2.423</v>
      </c>
      <c r="D29" s="50"/>
      <c r="E29" s="50">
        <v>1.8879999999999999</v>
      </c>
      <c r="F29" s="50">
        <v>2.5449999999999999</v>
      </c>
      <c r="H29" s="15"/>
      <c r="I29" s="15"/>
      <c r="K29" s="15"/>
      <c r="L29" s="15"/>
    </row>
    <row r="30" spans="1:12" ht="15" customHeight="1" x14ac:dyDescent="0.25">
      <c r="A30" s="24">
        <f t="shared" si="0"/>
        <v>2012</v>
      </c>
      <c r="B30" s="52">
        <v>2.6909999999999998</v>
      </c>
      <c r="C30" s="50">
        <v>2.423</v>
      </c>
      <c r="D30" s="50"/>
      <c r="E30" s="50">
        <v>-0.63700000000000001</v>
      </c>
      <c r="F30" s="50">
        <v>2.5449999999999999</v>
      </c>
      <c r="H30" s="15"/>
      <c r="I30" s="15"/>
      <c r="K30" s="15"/>
      <c r="L30" s="15"/>
    </row>
    <row r="31" spans="1:12" ht="15" customHeight="1" x14ac:dyDescent="0.25">
      <c r="A31" s="24">
        <f t="shared" si="0"/>
        <v>2013</v>
      </c>
      <c r="B31" s="51">
        <v>2.1059999999999999</v>
      </c>
      <c r="C31" s="50">
        <v>2.423</v>
      </c>
      <c r="D31" s="50"/>
      <c r="E31" s="50">
        <v>0.52600000000000002</v>
      </c>
      <c r="F31" s="50">
        <v>2.5449999999999999</v>
      </c>
      <c r="H31" s="15"/>
      <c r="I31" s="15"/>
      <c r="K31" s="15"/>
      <c r="L31" s="15"/>
    </row>
    <row r="32" spans="1:12" ht="15" customHeight="1" x14ac:dyDescent="0.25">
      <c r="A32" s="24">
        <f t="shared" si="0"/>
        <v>2014</v>
      </c>
      <c r="B32" s="51">
        <v>1.7549999999999999</v>
      </c>
      <c r="C32" s="50">
        <v>2.423</v>
      </c>
      <c r="D32" s="50"/>
      <c r="E32" s="50">
        <v>-0.28299999999999997</v>
      </c>
      <c r="F32" s="50">
        <v>2.5449999999999999</v>
      </c>
      <c r="H32" s="15"/>
      <c r="I32" s="15"/>
      <c r="K32" s="15"/>
      <c r="L32" s="15"/>
    </row>
    <row r="33" spans="1:12" ht="15" customHeight="1" x14ac:dyDescent="0.25">
      <c r="A33" s="24">
        <f t="shared" si="0"/>
        <v>2015</v>
      </c>
      <c r="B33" s="51">
        <v>0.503</v>
      </c>
      <c r="C33" s="50">
        <v>2.423</v>
      </c>
      <c r="D33" s="50"/>
      <c r="E33" s="50">
        <v>0.745</v>
      </c>
      <c r="F33" s="50">
        <v>2.5449999999999999</v>
      </c>
      <c r="H33" s="15"/>
      <c r="I33" s="15"/>
      <c r="K33" s="15"/>
      <c r="L33" s="15"/>
    </row>
    <row r="34" spans="1:12" ht="15" customHeight="1" x14ac:dyDescent="0.25">
      <c r="A34" s="24">
        <f t="shared" si="0"/>
        <v>2016</v>
      </c>
      <c r="B34" s="51">
        <v>2.0049999999999999</v>
      </c>
      <c r="C34" s="50">
        <v>2.423</v>
      </c>
      <c r="D34" s="50"/>
      <c r="E34" s="50">
        <v>3.7130000000000001</v>
      </c>
      <c r="F34" s="50">
        <v>2.5449999999999999</v>
      </c>
      <c r="H34" s="15"/>
      <c r="I34" s="15"/>
      <c r="K34" s="15"/>
      <c r="L34" s="15"/>
    </row>
    <row r="35" spans="1:12" ht="15" customHeight="1" x14ac:dyDescent="0.25">
      <c r="A35" s="2"/>
      <c r="B35" s="12"/>
      <c r="C35" s="13"/>
      <c r="D35" s="13"/>
      <c r="E35" s="13"/>
      <c r="F35" s="7"/>
    </row>
    <row r="36" spans="1:12" ht="15" customHeight="1" x14ac:dyDescent="0.2">
      <c r="E36" s="15"/>
    </row>
    <row r="37" spans="1:12" ht="15" customHeight="1" x14ac:dyDescent="0.2">
      <c r="A37" s="24" t="s">
        <v>1</v>
      </c>
    </row>
    <row r="39" spans="1:12" ht="15" customHeight="1" x14ac:dyDescent="0.2">
      <c r="A39" s="106" t="s">
        <v>98</v>
      </c>
      <c r="B39" s="106"/>
      <c r="C39" s="106"/>
      <c r="D39" s="106"/>
      <c r="E39" s="106"/>
      <c r="F39" s="106"/>
    </row>
    <row r="40" spans="1:12" ht="15" customHeight="1" x14ac:dyDescent="0.2">
      <c r="A40" s="106"/>
      <c r="B40" s="106"/>
      <c r="C40" s="106"/>
      <c r="D40" s="106"/>
      <c r="E40" s="106"/>
      <c r="F40" s="106"/>
    </row>
    <row r="41" spans="1:12" ht="15" customHeight="1" x14ac:dyDescent="0.2">
      <c r="A41" s="46"/>
      <c r="B41" s="46"/>
      <c r="C41" s="46"/>
      <c r="D41" s="46"/>
      <c r="E41" s="46"/>
      <c r="F41" s="46"/>
    </row>
    <row r="42" spans="1:12" ht="15" customHeight="1" x14ac:dyDescent="0.2">
      <c r="A42" s="106" t="s">
        <v>89</v>
      </c>
      <c r="B42" s="106"/>
      <c r="C42" s="106"/>
      <c r="D42" s="106"/>
      <c r="E42" s="106"/>
      <c r="F42" s="106"/>
    </row>
    <row r="43" spans="1:12" ht="15" customHeight="1" x14ac:dyDescent="0.2">
      <c r="A43" s="106"/>
      <c r="B43" s="106"/>
      <c r="C43" s="106"/>
      <c r="D43" s="106"/>
      <c r="E43" s="106"/>
      <c r="F43" s="106"/>
    </row>
    <row r="44" spans="1:12" ht="15" customHeight="1" x14ac:dyDescent="0.2">
      <c r="A44" s="106"/>
      <c r="B44" s="106"/>
      <c r="C44" s="106"/>
      <c r="D44" s="106"/>
      <c r="E44" s="106"/>
      <c r="F44" s="106"/>
    </row>
    <row r="45" spans="1:12" ht="15" customHeight="1" x14ac:dyDescent="0.2">
      <c r="A45" s="46"/>
      <c r="B45" s="46"/>
      <c r="C45" s="46"/>
      <c r="D45" s="46"/>
      <c r="E45" s="46"/>
      <c r="F45" s="46"/>
    </row>
    <row r="46" spans="1:12" ht="15" customHeight="1" x14ac:dyDescent="0.2">
      <c r="A46" s="106" t="s">
        <v>99</v>
      </c>
      <c r="B46" s="106"/>
      <c r="C46" s="106"/>
      <c r="D46" s="106"/>
      <c r="E46" s="106"/>
      <c r="F46" s="106"/>
    </row>
    <row r="47" spans="1:12" ht="15" customHeight="1" x14ac:dyDescent="0.2">
      <c r="A47" s="106"/>
      <c r="B47" s="106"/>
      <c r="C47" s="106"/>
      <c r="D47" s="106"/>
      <c r="E47" s="106"/>
      <c r="F47" s="106"/>
    </row>
    <row r="48" spans="1:12" ht="15" customHeight="1" x14ac:dyDescent="0.2">
      <c r="A48" s="9"/>
      <c r="B48" s="9"/>
      <c r="C48" s="9"/>
      <c r="D48" s="9"/>
      <c r="E48" s="9"/>
      <c r="F48" s="9"/>
    </row>
  </sheetData>
  <customSheetViews>
    <customSheetView guid="{C830FA3E-3BC5-4B3E-B6C6-92F6714AA586}">
      <pageMargins left="0.7" right="0.7" top="0.75" bottom="0.75" header="0.3" footer="0.3"/>
      <pageSetup orientation="landscape" r:id="rId1"/>
    </customSheetView>
  </customSheetViews>
  <mergeCells count="7">
    <mergeCell ref="A42:F44"/>
    <mergeCell ref="A46:F47"/>
    <mergeCell ref="A6:F6"/>
    <mergeCell ref="A9:A10"/>
    <mergeCell ref="B9:C9"/>
    <mergeCell ref="E9:F9"/>
    <mergeCell ref="A39:F40"/>
  </mergeCells>
  <hyperlinks>
    <hyperlink ref="A2" r:id="rId2" display="https://www.cbo.gov/publication/53328"/>
  </hyperlinks>
  <pageMargins left="0.7" right="0.7" top="0.75" bottom="0.75" header="0.3" footer="0.3"/>
  <pageSetup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16384" width="9.140625" style="3"/>
  </cols>
  <sheetData>
    <row r="1" spans="1:11" ht="15" customHeight="1" x14ac:dyDescent="0.2">
      <c r="A1" s="103" t="s">
        <v>175</v>
      </c>
    </row>
    <row r="2" spans="1:11" ht="15" customHeight="1" x14ac:dyDescent="0.25">
      <c r="A2" s="85" t="s">
        <v>136</v>
      </c>
    </row>
    <row r="5" spans="1:11" ht="15" customHeight="1" x14ac:dyDescent="0.25">
      <c r="A5" s="1" t="s">
        <v>104</v>
      </c>
    </row>
    <row r="6" spans="1:11" ht="15" customHeight="1" x14ac:dyDescent="0.25">
      <c r="A6" s="1" t="s">
        <v>105</v>
      </c>
    </row>
    <row r="7" spans="1:11" ht="15" customHeight="1" x14ac:dyDescent="0.25">
      <c r="A7" s="2" t="s">
        <v>33</v>
      </c>
      <c r="B7" s="7"/>
      <c r="C7" s="7"/>
      <c r="D7" s="7"/>
      <c r="E7" s="7"/>
      <c r="F7" s="7"/>
    </row>
    <row r="8" spans="1:11" ht="15" customHeight="1" x14ac:dyDescent="0.25">
      <c r="A8" s="10"/>
      <c r="B8" s="11"/>
      <c r="C8" s="11"/>
      <c r="D8" s="11"/>
      <c r="E8" s="11"/>
    </row>
    <row r="9" spans="1:11" ht="15" customHeight="1" x14ac:dyDescent="0.2">
      <c r="A9" s="137"/>
      <c r="B9" s="136" t="s">
        <v>86</v>
      </c>
      <c r="C9" s="136"/>
      <c r="D9" s="33"/>
      <c r="E9" s="112" t="s">
        <v>95</v>
      </c>
      <c r="F9" s="112"/>
    </row>
    <row r="10" spans="1:11" ht="27" customHeight="1" x14ac:dyDescent="0.2">
      <c r="A10" s="138"/>
      <c r="B10" s="28" t="s">
        <v>36</v>
      </c>
      <c r="C10" s="28" t="s">
        <v>100</v>
      </c>
      <c r="D10" s="28"/>
      <c r="E10" s="28" t="s">
        <v>36</v>
      </c>
      <c r="F10" s="28" t="s">
        <v>101</v>
      </c>
    </row>
    <row r="11" spans="1:11" ht="15" customHeight="1" x14ac:dyDescent="0.25">
      <c r="A11" s="24">
        <v>1993</v>
      </c>
      <c r="B11" s="51">
        <v>-0.47</v>
      </c>
      <c r="C11" s="50">
        <v>3.4000000000000002E-2</v>
      </c>
      <c r="D11" s="50"/>
      <c r="E11" s="50"/>
      <c r="F11" s="50"/>
      <c r="J11" s="15"/>
      <c r="K11" s="15"/>
    </row>
    <row r="12" spans="1:11" ht="15" customHeight="1" x14ac:dyDescent="0.25">
      <c r="A12" s="24">
        <f t="shared" ref="A12:A34" si="0">A11+1</f>
        <v>1994</v>
      </c>
      <c r="B12" s="51">
        <v>0.60599999999999998</v>
      </c>
      <c r="C12" s="50">
        <v>3.4000000000000002E-2</v>
      </c>
      <c r="D12" s="50"/>
      <c r="E12" s="50"/>
      <c r="F12" s="50"/>
      <c r="J12" s="15"/>
      <c r="K12" s="15"/>
    </row>
    <row r="13" spans="1:11" ht="15" customHeight="1" x14ac:dyDescent="0.25">
      <c r="A13" s="24">
        <f t="shared" si="0"/>
        <v>1995</v>
      </c>
      <c r="B13" s="51">
        <v>0.437</v>
      </c>
      <c r="C13" s="50">
        <v>3.4000000000000002E-2</v>
      </c>
      <c r="D13" s="50"/>
      <c r="E13" s="50"/>
      <c r="F13" s="50"/>
      <c r="J13" s="15"/>
      <c r="K13" s="15"/>
    </row>
    <row r="14" spans="1:11" ht="15" customHeight="1" x14ac:dyDescent="0.25">
      <c r="A14" s="24">
        <f t="shared" si="0"/>
        <v>1996</v>
      </c>
      <c r="B14" s="51">
        <v>1.431</v>
      </c>
      <c r="C14" s="50">
        <v>3.4000000000000002E-2</v>
      </c>
      <c r="D14" s="50"/>
      <c r="E14" s="50"/>
      <c r="F14" s="50"/>
      <c r="J14" s="15"/>
      <c r="K14" s="15"/>
    </row>
    <row r="15" spans="1:11" ht="15" customHeight="1" x14ac:dyDescent="0.25">
      <c r="A15" s="24">
        <f t="shared" si="0"/>
        <v>1997</v>
      </c>
      <c r="B15" s="51">
        <v>0.85599999999999998</v>
      </c>
      <c r="C15" s="50">
        <v>3.4000000000000002E-2</v>
      </c>
      <c r="D15" s="50"/>
      <c r="E15" s="50">
        <v>3.2919999999999998</v>
      </c>
      <c r="F15" s="50">
        <v>0.315</v>
      </c>
      <c r="J15" s="15"/>
      <c r="K15" s="15"/>
    </row>
    <row r="16" spans="1:11" ht="15" customHeight="1" x14ac:dyDescent="0.25">
      <c r="A16" s="24">
        <f t="shared" si="0"/>
        <v>1998</v>
      </c>
      <c r="B16" s="51">
        <v>1.23</v>
      </c>
      <c r="C16" s="50">
        <v>3.4000000000000002E-2</v>
      </c>
      <c r="D16" s="50"/>
      <c r="E16" s="50">
        <v>2.4049999999999998</v>
      </c>
      <c r="F16" s="50">
        <v>0.315</v>
      </c>
      <c r="J16" s="15"/>
      <c r="K16" s="15"/>
    </row>
    <row r="17" spans="1:11" ht="15" customHeight="1" x14ac:dyDescent="0.25">
      <c r="A17" s="24">
        <f t="shared" si="0"/>
        <v>1999</v>
      </c>
      <c r="B17" s="51">
        <v>1.159</v>
      </c>
      <c r="C17" s="50">
        <v>3.4000000000000002E-2</v>
      </c>
      <c r="D17" s="50"/>
      <c r="E17" s="50">
        <v>5.4020000000000001</v>
      </c>
      <c r="F17" s="50">
        <v>0.315</v>
      </c>
      <c r="J17" s="15"/>
      <c r="K17" s="15"/>
    </row>
    <row r="18" spans="1:11" ht="15" customHeight="1" x14ac:dyDescent="0.25">
      <c r="A18" s="24">
        <f t="shared" si="0"/>
        <v>2000</v>
      </c>
      <c r="B18" s="51">
        <v>0.47099999999999997</v>
      </c>
      <c r="C18" s="50">
        <v>3.4000000000000002E-2</v>
      </c>
      <c r="D18" s="50"/>
      <c r="E18" s="50">
        <v>7.9790000000000001</v>
      </c>
      <c r="F18" s="50">
        <v>0.315</v>
      </c>
      <c r="J18" s="15"/>
      <c r="K18" s="15"/>
    </row>
    <row r="19" spans="1:11" ht="15" customHeight="1" x14ac:dyDescent="0.25">
      <c r="A19" s="24">
        <f t="shared" si="0"/>
        <v>2001</v>
      </c>
      <c r="B19" s="51">
        <v>-1.155</v>
      </c>
      <c r="C19" s="50">
        <v>3.4000000000000002E-2</v>
      </c>
      <c r="D19" s="50"/>
      <c r="E19" s="50">
        <v>4.5830000000000002</v>
      </c>
      <c r="F19" s="50">
        <v>0.315</v>
      </c>
      <c r="J19" s="15"/>
      <c r="K19" s="15"/>
    </row>
    <row r="20" spans="1:11" ht="15" customHeight="1" x14ac:dyDescent="0.25">
      <c r="A20" s="24">
        <f t="shared" si="0"/>
        <v>2002</v>
      </c>
      <c r="B20" s="51">
        <v>-0.17299999999999999</v>
      </c>
      <c r="C20" s="50">
        <v>3.4000000000000002E-2</v>
      </c>
      <c r="D20" s="50"/>
      <c r="E20" s="50">
        <v>3.4409999999999998</v>
      </c>
      <c r="F20" s="50">
        <v>0.315</v>
      </c>
      <c r="J20" s="15"/>
      <c r="K20" s="15"/>
    </row>
    <row r="21" spans="1:11" ht="15" customHeight="1" x14ac:dyDescent="0.25">
      <c r="A21" s="24">
        <f t="shared" si="0"/>
        <v>2003</v>
      </c>
      <c r="B21" s="51">
        <v>0.41899999999999998</v>
      </c>
      <c r="C21" s="50">
        <v>3.4000000000000002E-2</v>
      </c>
      <c r="D21" s="50"/>
      <c r="E21" s="50">
        <v>0.90400000000000003</v>
      </c>
      <c r="F21" s="50">
        <v>0.315</v>
      </c>
      <c r="J21" s="15"/>
      <c r="K21" s="15"/>
    </row>
    <row r="22" spans="1:11" ht="15" customHeight="1" x14ac:dyDescent="0.25">
      <c r="A22" s="24">
        <f t="shared" si="0"/>
        <v>2004</v>
      </c>
      <c r="B22" s="51">
        <v>0.59299999999999997</v>
      </c>
      <c r="C22" s="50">
        <v>3.4000000000000002E-2</v>
      </c>
      <c r="D22" s="50"/>
      <c r="E22" s="50">
        <v>-0.40100000000000002</v>
      </c>
      <c r="F22" s="50">
        <v>0.315</v>
      </c>
      <c r="J22" s="15"/>
      <c r="K22" s="15"/>
    </row>
    <row r="23" spans="1:11" ht="15" customHeight="1" x14ac:dyDescent="0.25">
      <c r="A23" s="24">
        <f t="shared" si="0"/>
        <v>2005</v>
      </c>
      <c r="B23" s="51">
        <v>-1.121</v>
      </c>
      <c r="C23" s="50">
        <v>3.4000000000000002E-2</v>
      </c>
      <c r="D23" s="50"/>
      <c r="E23" s="50">
        <v>-1.9039999999999999</v>
      </c>
      <c r="F23" s="50">
        <v>0.315</v>
      </c>
      <c r="J23" s="15"/>
      <c r="K23" s="15"/>
    </row>
    <row r="24" spans="1:11" ht="15" customHeight="1" x14ac:dyDescent="0.25">
      <c r="A24" s="24">
        <f t="shared" si="0"/>
        <v>2006</v>
      </c>
      <c r="B24" s="51">
        <v>-0.67800000000000005</v>
      </c>
      <c r="C24" s="50">
        <v>3.4000000000000002E-2</v>
      </c>
      <c r="D24" s="50"/>
      <c r="E24" s="50">
        <v>1.0900000000000001</v>
      </c>
      <c r="F24" s="50">
        <v>0.315</v>
      </c>
      <c r="J24" s="15"/>
      <c r="K24" s="15"/>
    </row>
    <row r="25" spans="1:11" ht="15" customHeight="1" x14ac:dyDescent="0.25">
      <c r="A25" s="24">
        <f t="shared" si="0"/>
        <v>2007</v>
      </c>
      <c r="B25" s="51">
        <v>-0.504</v>
      </c>
      <c r="C25" s="50">
        <v>3.4000000000000002E-2</v>
      </c>
      <c r="D25" s="50"/>
      <c r="E25" s="50">
        <v>-1.048</v>
      </c>
      <c r="F25" s="50">
        <v>0.315</v>
      </c>
      <c r="J25" s="15"/>
      <c r="K25" s="15"/>
    </row>
    <row r="26" spans="1:11" ht="15" customHeight="1" x14ac:dyDescent="0.25">
      <c r="A26" s="24">
        <f t="shared" si="0"/>
        <v>2008</v>
      </c>
      <c r="B26" s="51">
        <v>-0.71799999999999997</v>
      </c>
      <c r="C26" s="50">
        <v>3.4000000000000002E-2</v>
      </c>
      <c r="D26" s="50"/>
      <c r="E26" s="50">
        <v>-2.3170000000000002</v>
      </c>
      <c r="F26" s="50">
        <v>0.315</v>
      </c>
      <c r="J26" s="15"/>
      <c r="K26" s="15"/>
    </row>
    <row r="27" spans="1:11" ht="15" customHeight="1" x14ac:dyDescent="0.25">
      <c r="A27" s="24">
        <f t="shared" si="0"/>
        <v>2009</v>
      </c>
      <c r="B27" s="51">
        <v>-2.6080000000000001</v>
      </c>
      <c r="C27" s="50">
        <v>3.4000000000000002E-2</v>
      </c>
      <c r="D27" s="50"/>
      <c r="E27" s="50">
        <v>-6.7839999999999998</v>
      </c>
      <c r="F27" s="50">
        <v>0.315</v>
      </c>
      <c r="J27" s="15"/>
      <c r="K27" s="15"/>
    </row>
    <row r="28" spans="1:11" ht="15" customHeight="1" x14ac:dyDescent="0.25">
      <c r="A28" s="24">
        <f t="shared" si="0"/>
        <v>2010</v>
      </c>
      <c r="B28" s="51">
        <v>-0.77500000000000002</v>
      </c>
      <c r="C28" s="50">
        <v>3.4000000000000002E-2</v>
      </c>
      <c r="D28" s="50"/>
      <c r="E28" s="50">
        <v>-5.7359999999999998</v>
      </c>
      <c r="F28" s="50">
        <v>0.315</v>
      </c>
      <c r="J28" s="15"/>
      <c r="K28" s="15"/>
    </row>
    <row r="29" spans="1:11" ht="15" customHeight="1" x14ac:dyDescent="0.25">
      <c r="A29" s="24">
        <f t="shared" si="0"/>
        <v>2011</v>
      </c>
      <c r="B29" s="51">
        <v>0.47699999999999998</v>
      </c>
      <c r="C29" s="50">
        <v>3.4000000000000002E-2</v>
      </c>
      <c r="D29" s="50"/>
      <c r="E29" s="50">
        <v>-1.944</v>
      </c>
      <c r="F29" s="50">
        <v>0.315</v>
      </c>
      <c r="J29" s="15"/>
      <c r="K29" s="15"/>
    </row>
    <row r="30" spans="1:11" ht="15" customHeight="1" x14ac:dyDescent="0.25">
      <c r="A30" s="24">
        <f t="shared" si="0"/>
        <v>2012</v>
      </c>
      <c r="B30" s="52">
        <v>-0.95799999999999996</v>
      </c>
      <c r="C30" s="50">
        <v>3.4000000000000002E-2</v>
      </c>
      <c r="D30" s="50"/>
      <c r="E30" s="50">
        <v>-1.956</v>
      </c>
      <c r="F30" s="50">
        <v>0.315</v>
      </c>
      <c r="J30" s="15"/>
      <c r="K30" s="15"/>
    </row>
    <row r="31" spans="1:11" ht="15" customHeight="1" x14ac:dyDescent="0.25">
      <c r="A31" s="24">
        <f t="shared" si="0"/>
        <v>2013</v>
      </c>
      <c r="B31" s="51">
        <v>0.63200000000000001</v>
      </c>
      <c r="C31" s="50">
        <v>3.4000000000000002E-2</v>
      </c>
      <c r="D31" s="50"/>
      <c r="E31" s="50">
        <v>-0.747</v>
      </c>
      <c r="F31" s="50">
        <v>0.315</v>
      </c>
      <c r="J31" s="15"/>
      <c r="K31" s="15"/>
    </row>
    <row r="32" spans="1:11" ht="15" customHeight="1" x14ac:dyDescent="0.25">
      <c r="A32" s="24">
        <f t="shared" si="0"/>
        <v>2014</v>
      </c>
      <c r="B32" s="51">
        <v>0.39800000000000002</v>
      </c>
      <c r="C32" s="50">
        <v>3.4000000000000002E-2</v>
      </c>
      <c r="D32" s="50"/>
      <c r="E32" s="50">
        <v>-2.8450000000000002</v>
      </c>
      <c r="F32" s="50">
        <v>0.315</v>
      </c>
      <c r="J32" s="15"/>
      <c r="K32" s="15"/>
    </row>
    <row r="33" spans="1:11" ht="15" customHeight="1" x14ac:dyDescent="0.25">
      <c r="A33" s="24">
        <f t="shared" si="0"/>
        <v>2015</v>
      </c>
      <c r="B33" s="51">
        <v>0.20599999999999999</v>
      </c>
      <c r="C33" s="50">
        <v>3.4000000000000002E-2</v>
      </c>
      <c r="D33" s="50"/>
      <c r="E33" s="50">
        <v>-0.216</v>
      </c>
      <c r="F33" s="50">
        <v>0.315</v>
      </c>
      <c r="J33" s="15"/>
      <c r="K33" s="15"/>
    </row>
    <row r="34" spans="1:11" ht="15" customHeight="1" x14ac:dyDescent="0.25">
      <c r="A34" s="24">
        <f t="shared" si="0"/>
        <v>2016</v>
      </c>
      <c r="B34" s="51">
        <v>1.0489999999999999</v>
      </c>
      <c r="C34" s="50">
        <v>3.4000000000000002E-2</v>
      </c>
      <c r="D34" s="50"/>
      <c r="E34" s="50">
        <v>3.105</v>
      </c>
      <c r="F34" s="50">
        <v>0.315</v>
      </c>
      <c r="J34" s="15"/>
      <c r="K34" s="15"/>
    </row>
    <row r="35" spans="1:11" ht="15" customHeight="1" x14ac:dyDescent="0.25">
      <c r="A35" s="2"/>
      <c r="B35" s="12"/>
      <c r="C35" s="13"/>
      <c r="D35" s="13"/>
      <c r="E35" s="13"/>
      <c r="F35" s="7"/>
    </row>
    <row r="36" spans="1:11" ht="15" customHeight="1" x14ac:dyDescent="0.2">
      <c r="E36" s="15"/>
    </row>
    <row r="37" spans="1:11" ht="15" customHeight="1" x14ac:dyDescent="0.2">
      <c r="A37" s="106" t="s">
        <v>1</v>
      </c>
      <c r="B37" s="106"/>
      <c r="C37" s="106"/>
      <c r="D37" s="106"/>
      <c r="E37" s="106"/>
      <c r="F37" s="106"/>
    </row>
    <row r="38" spans="1:11" ht="15" customHeight="1" x14ac:dyDescent="0.2">
      <c r="A38" s="8"/>
      <c r="B38" s="8"/>
      <c r="C38" s="8"/>
      <c r="D38" s="8"/>
      <c r="E38" s="8"/>
      <c r="F38" s="8"/>
    </row>
    <row r="39" spans="1:11" ht="15" customHeight="1" x14ac:dyDescent="0.2">
      <c r="A39" s="106" t="s">
        <v>98</v>
      </c>
      <c r="B39" s="106"/>
      <c r="C39" s="106"/>
      <c r="D39" s="106"/>
      <c r="E39" s="106"/>
      <c r="F39" s="106"/>
    </row>
    <row r="40" spans="1:11" ht="15" customHeight="1" x14ac:dyDescent="0.2">
      <c r="A40" s="106"/>
      <c r="B40" s="106"/>
      <c r="C40" s="106"/>
      <c r="D40" s="106"/>
      <c r="E40" s="106"/>
      <c r="F40" s="106"/>
    </row>
    <row r="41" spans="1:11" ht="15" customHeight="1" x14ac:dyDescent="0.2">
      <c r="A41" s="8"/>
      <c r="B41" s="8"/>
      <c r="C41" s="8"/>
      <c r="D41" s="8"/>
      <c r="E41" s="8"/>
      <c r="F41" s="8"/>
    </row>
    <row r="42" spans="1:11" ht="15" customHeight="1" x14ac:dyDescent="0.2">
      <c r="A42" s="106" t="s">
        <v>89</v>
      </c>
      <c r="B42" s="106"/>
      <c r="C42" s="106"/>
      <c r="D42" s="106"/>
      <c r="E42" s="106"/>
      <c r="F42" s="106"/>
    </row>
    <row r="43" spans="1:11" ht="15" customHeight="1" x14ac:dyDescent="0.2">
      <c r="A43" s="106"/>
      <c r="B43" s="106"/>
      <c r="C43" s="106"/>
      <c r="D43" s="106"/>
      <c r="E43" s="106"/>
      <c r="F43" s="106"/>
    </row>
    <row r="44" spans="1:11" ht="15" customHeight="1" x14ac:dyDescent="0.2">
      <c r="A44" s="106"/>
      <c r="B44" s="106"/>
      <c r="C44" s="106"/>
      <c r="D44" s="106"/>
      <c r="E44" s="106"/>
      <c r="F44" s="106"/>
    </row>
    <row r="45" spans="1:11" ht="15" customHeight="1" x14ac:dyDescent="0.2">
      <c r="A45" s="8"/>
      <c r="B45" s="8"/>
      <c r="C45" s="8"/>
      <c r="D45" s="8"/>
      <c r="E45" s="8"/>
      <c r="F45" s="8"/>
    </row>
    <row r="46" spans="1:11" ht="15" customHeight="1" x14ac:dyDescent="0.2">
      <c r="A46" s="106" t="s">
        <v>106</v>
      </c>
      <c r="B46" s="106"/>
      <c r="C46" s="106"/>
      <c r="D46" s="106"/>
      <c r="E46" s="106"/>
      <c r="F46" s="106"/>
    </row>
    <row r="47" spans="1:11" ht="15" customHeight="1" x14ac:dyDescent="0.2">
      <c r="A47" s="106"/>
      <c r="B47" s="106"/>
      <c r="C47" s="106"/>
      <c r="D47" s="106"/>
      <c r="E47" s="106"/>
      <c r="F47" s="106"/>
    </row>
    <row r="48" spans="1:11" ht="15" customHeight="1" x14ac:dyDescent="0.2">
      <c r="A48" s="9"/>
      <c r="B48" s="7"/>
      <c r="C48" s="7"/>
      <c r="D48" s="7"/>
      <c r="E48" s="14"/>
      <c r="F48" s="14"/>
    </row>
    <row r="49" spans="1:3" ht="15" customHeight="1" x14ac:dyDescent="0.2">
      <c r="A49" s="8"/>
    </row>
    <row r="50" spans="1:3" ht="15" customHeight="1" x14ac:dyDescent="0.2">
      <c r="A50" s="23"/>
      <c r="B50" s="11"/>
      <c r="C50" s="11"/>
    </row>
    <row r="51" spans="1:3" ht="15" customHeight="1" x14ac:dyDescent="0.2">
      <c r="A51" s="23"/>
      <c r="B51" s="11"/>
      <c r="C51" s="11"/>
    </row>
    <row r="52" spans="1:3" ht="15" customHeight="1" x14ac:dyDescent="0.2">
      <c r="A52" s="10"/>
      <c r="B52" s="11"/>
      <c r="C52" s="11"/>
    </row>
    <row r="53" spans="1:3" ht="15" customHeight="1" x14ac:dyDescent="0.2">
      <c r="A53" s="10"/>
      <c r="B53" s="11"/>
      <c r="C53" s="11"/>
    </row>
    <row r="54" spans="1:3" ht="15" customHeight="1" x14ac:dyDescent="0.2">
      <c r="A54" s="10"/>
      <c r="B54" s="11"/>
      <c r="C54" s="11"/>
    </row>
    <row r="55" spans="1:3" ht="15" customHeight="1" x14ac:dyDescent="0.2">
      <c r="A55" s="10"/>
      <c r="B55" s="11"/>
      <c r="C55" s="11"/>
    </row>
    <row r="56" spans="1:3" ht="15" customHeight="1" x14ac:dyDescent="0.2">
      <c r="A56" s="10"/>
      <c r="B56" s="11"/>
      <c r="C56" s="11"/>
    </row>
    <row r="57" spans="1:3" ht="15" customHeight="1" x14ac:dyDescent="0.2">
      <c r="A57" s="10"/>
      <c r="B57" s="11"/>
      <c r="C57" s="11"/>
    </row>
  </sheetData>
  <customSheetViews>
    <customSheetView guid="{C830FA3E-3BC5-4B3E-B6C6-92F6714AA586}">
      <pageMargins left="0.7" right="0.7" top="0.75" bottom="0.75" header="0.3" footer="0.3"/>
      <pageSetup orientation="landscape" r:id="rId1"/>
    </customSheetView>
  </customSheetViews>
  <mergeCells count="7">
    <mergeCell ref="A37:F37"/>
    <mergeCell ref="A39:F40"/>
    <mergeCell ref="A42:F44"/>
    <mergeCell ref="A46:F47"/>
    <mergeCell ref="A9:A10"/>
    <mergeCell ref="B9:C9"/>
    <mergeCell ref="E9:F9"/>
  </mergeCells>
  <hyperlinks>
    <hyperlink ref="A2" r:id="rId2" display="https://www.cbo.gov/publication/53328"/>
  </hyperlinks>
  <pageMargins left="0.7" right="0.7" top="0.75" bottom="0.75" header="0.3" footer="0.3"/>
  <pageSetup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16384" width="9.140625" style="3"/>
  </cols>
  <sheetData>
    <row r="1" spans="1:11" ht="15" customHeight="1" x14ac:dyDescent="0.2">
      <c r="A1" s="103" t="s">
        <v>175</v>
      </c>
    </row>
    <row r="2" spans="1:11" ht="15" customHeight="1" x14ac:dyDescent="0.25">
      <c r="A2" s="85" t="s">
        <v>136</v>
      </c>
    </row>
    <row r="5" spans="1:11" ht="15" customHeight="1" x14ac:dyDescent="0.25">
      <c r="A5" s="1" t="s">
        <v>108</v>
      </c>
    </row>
    <row r="6" spans="1:11" ht="15" customHeight="1" x14ac:dyDescent="0.25">
      <c r="A6" s="1" t="s">
        <v>109</v>
      </c>
    </row>
    <row r="7" spans="1:11" ht="15" customHeight="1" x14ac:dyDescent="0.25">
      <c r="A7" s="2" t="s">
        <v>33</v>
      </c>
      <c r="B7" s="7"/>
      <c r="C7" s="7"/>
      <c r="D7" s="7"/>
      <c r="E7" s="7"/>
      <c r="F7" s="7"/>
    </row>
    <row r="8" spans="1:11" ht="15" customHeight="1" x14ac:dyDescent="0.25">
      <c r="A8" s="10"/>
      <c r="B8" s="11"/>
      <c r="C8" s="11"/>
      <c r="D8" s="11"/>
      <c r="E8" s="11"/>
    </row>
    <row r="9" spans="1:11" ht="15" customHeight="1" x14ac:dyDescent="0.2">
      <c r="A9" s="137"/>
      <c r="B9" s="136" t="s">
        <v>86</v>
      </c>
      <c r="C9" s="136"/>
      <c r="D9" s="33"/>
      <c r="E9" s="112" t="s">
        <v>95</v>
      </c>
      <c r="F9" s="112"/>
    </row>
    <row r="10" spans="1:11" ht="27" customHeight="1" x14ac:dyDescent="0.2">
      <c r="A10" s="138"/>
      <c r="B10" s="28" t="s">
        <v>36</v>
      </c>
      <c r="C10" s="28" t="s">
        <v>100</v>
      </c>
      <c r="D10" s="28"/>
      <c r="E10" s="28" t="s">
        <v>36</v>
      </c>
      <c r="F10" s="28" t="s">
        <v>101</v>
      </c>
    </row>
    <row r="11" spans="1:11" ht="15" customHeight="1" x14ac:dyDescent="0.25">
      <c r="A11" s="24">
        <v>1993</v>
      </c>
      <c r="B11" s="51">
        <v>2.0659999999999998</v>
      </c>
      <c r="C11" s="50">
        <v>1.8740000000000001</v>
      </c>
      <c r="D11" s="50"/>
      <c r="E11" s="50"/>
      <c r="F11" s="50"/>
      <c r="J11" s="15"/>
      <c r="K11" s="15"/>
    </row>
    <row r="12" spans="1:11" ht="15" customHeight="1" x14ac:dyDescent="0.25">
      <c r="A12" s="24">
        <f t="shared" ref="A12:A34" si="0">A11+1</f>
        <v>1994</v>
      </c>
      <c r="B12" s="51">
        <v>3.806</v>
      </c>
      <c r="C12" s="50">
        <v>1.8740000000000001</v>
      </c>
      <c r="D12" s="50"/>
      <c r="E12" s="50"/>
      <c r="F12" s="50"/>
      <c r="J12" s="15"/>
      <c r="K12" s="15"/>
    </row>
    <row r="13" spans="1:11" ht="15" customHeight="1" x14ac:dyDescent="0.25">
      <c r="A13" s="24">
        <f t="shared" si="0"/>
        <v>1995</v>
      </c>
      <c r="B13" s="51">
        <v>0.39800000000000002</v>
      </c>
      <c r="C13" s="50">
        <v>1.8740000000000001</v>
      </c>
      <c r="D13" s="50"/>
      <c r="E13" s="50"/>
      <c r="F13" s="50"/>
      <c r="J13" s="15"/>
      <c r="K13" s="15"/>
    </row>
    <row r="14" spans="1:11" ht="15" customHeight="1" x14ac:dyDescent="0.25">
      <c r="A14" s="24">
        <f t="shared" si="0"/>
        <v>1996</v>
      </c>
      <c r="B14" s="51">
        <v>4.3899999999999997</v>
      </c>
      <c r="C14" s="50">
        <v>1.8740000000000001</v>
      </c>
      <c r="D14" s="50"/>
      <c r="E14" s="50"/>
      <c r="F14" s="50"/>
      <c r="J14" s="15"/>
      <c r="K14" s="15"/>
    </row>
    <row r="15" spans="1:11" ht="15" customHeight="1" x14ac:dyDescent="0.25">
      <c r="A15" s="24">
        <f t="shared" si="0"/>
        <v>1997</v>
      </c>
      <c r="B15" s="51">
        <v>4.1580000000000004</v>
      </c>
      <c r="C15" s="50">
        <v>1.8740000000000001</v>
      </c>
      <c r="D15" s="50"/>
      <c r="E15" s="50">
        <v>-1.0309999999999999</v>
      </c>
      <c r="F15" s="50">
        <v>7.2679999999999998</v>
      </c>
      <c r="J15" s="15"/>
      <c r="K15" s="15"/>
    </row>
    <row r="16" spans="1:11" ht="15" customHeight="1" x14ac:dyDescent="0.25">
      <c r="A16" s="24">
        <f t="shared" si="0"/>
        <v>1998</v>
      </c>
      <c r="B16" s="51">
        <v>4.8570000000000002</v>
      </c>
      <c r="C16" s="50">
        <v>1.8740000000000001</v>
      </c>
      <c r="D16" s="50"/>
      <c r="E16" s="50">
        <v>9.9990000000000006</v>
      </c>
      <c r="F16" s="50">
        <v>7.2679999999999998</v>
      </c>
      <c r="J16" s="15"/>
      <c r="K16" s="15"/>
    </row>
    <row r="17" spans="1:11" ht="15" customHeight="1" x14ac:dyDescent="0.25">
      <c r="A17" s="24">
        <f t="shared" si="0"/>
        <v>1999</v>
      </c>
      <c r="B17" s="51">
        <v>10.994999999999999</v>
      </c>
      <c r="C17" s="50">
        <v>1.8740000000000001</v>
      </c>
      <c r="D17" s="50"/>
      <c r="E17" s="50">
        <v>17.193000000000001</v>
      </c>
      <c r="F17" s="50">
        <v>7.2679999999999998</v>
      </c>
      <c r="J17" s="15"/>
      <c r="K17" s="15"/>
    </row>
    <row r="18" spans="1:11" ht="15" customHeight="1" x14ac:dyDescent="0.25">
      <c r="A18" s="24">
        <f t="shared" si="0"/>
        <v>2000</v>
      </c>
      <c r="B18" s="51">
        <v>6.5010000000000003</v>
      </c>
      <c r="C18" s="50">
        <v>1.8740000000000001</v>
      </c>
      <c r="D18" s="50"/>
      <c r="E18" s="50">
        <v>20.507999999999999</v>
      </c>
      <c r="F18" s="50">
        <v>7.2679999999999998</v>
      </c>
      <c r="J18" s="15"/>
      <c r="K18" s="15"/>
    </row>
    <row r="19" spans="1:11" ht="15" customHeight="1" x14ac:dyDescent="0.25">
      <c r="A19" s="24">
        <f t="shared" si="0"/>
        <v>2001</v>
      </c>
      <c r="B19" s="51">
        <v>1.2969999999999999</v>
      </c>
      <c r="C19" s="50">
        <v>1.8740000000000001</v>
      </c>
      <c r="D19" s="50"/>
      <c r="E19" s="50">
        <v>23.440999999999999</v>
      </c>
      <c r="F19" s="50">
        <v>7.2679999999999998</v>
      </c>
      <c r="J19" s="15"/>
      <c r="K19" s="15"/>
    </row>
    <row r="20" spans="1:11" ht="15" customHeight="1" x14ac:dyDescent="0.25">
      <c r="A20" s="24">
        <f t="shared" si="0"/>
        <v>2002</v>
      </c>
      <c r="B20" s="51">
        <v>-0.73099999999999998</v>
      </c>
      <c r="C20" s="50">
        <v>1.8740000000000001</v>
      </c>
      <c r="D20" s="50"/>
      <c r="E20" s="50">
        <v>13.833</v>
      </c>
      <c r="F20" s="50">
        <v>7.2679999999999998</v>
      </c>
      <c r="J20" s="15"/>
      <c r="K20" s="15"/>
    </row>
    <row r="21" spans="1:11" ht="15" customHeight="1" x14ac:dyDescent="0.25">
      <c r="A21" s="24">
        <f t="shared" si="0"/>
        <v>2003</v>
      </c>
      <c r="B21" s="51">
        <v>-4.673</v>
      </c>
      <c r="C21" s="50">
        <v>1.8740000000000001</v>
      </c>
      <c r="D21" s="50"/>
      <c r="E21" s="50">
        <v>14.4</v>
      </c>
      <c r="F21" s="50">
        <v>7.2679999999999998</v>
      </c>
      <c r="J21" s="15"/>
      <c r="K21" s="15"/>
    </row>
    <row r="22" spans="1:11" ht="15" customHeight="1" x14ac:dyDescent="0.25">
      <c r="A22" s="24">
        <f t="shared" si="0"/>
        <v>2004</v>
      </c>
      <c r="B22" s="51">
        <v>-2.4</v>
      </c>
      <c r="C22" s="50">
        <v>1.8740000000000001</v>
      </c>
      <c r="D22" s="50"/>
      <c r="E22" s="50">
        <v>5.556</v>
      </c>
      <c r="F22" s="50">
        <v>7.2679999999999998</v>
      </c>
      <c r="J22" s="15"/>
      <c r="K22" s="15"/>
    </row>
    <row r="23" spans="1:11" ht="15" customHeight="1" x14ac:dyDescent="0.25">
      <c r="A23" s="24">
        <f t="shared" si="0"/>
        <v>2005</v>
      </c>
      <c r="B23" s="51">
        <v>-3.1040000000000001</v>
      </c>
      <c r="C23" s="50">
        <v>1.8740000000000001</v>
      </c>
      <c r="D23" s="50"/>
      <c r="E23" s="50">
        <v>-0.94699999999999995</v>
      </c>
      <c r="F23" s="50">
        <v>7.2679999999999998</v>
      </c>
      <c r="J23" s="15"/>
      <c r="K23" s="15"/>
    </row>
    <row r="24" spans="1:11" ht="15" customHeight="1" x14ac:dyDescent="0.25">
      <c r="A24" s="24">
        <f t="shared" si="0"/>
        <v>2006</v>
      </c>
      <c r="B24" s="51">
        <v>-0.625</v>
      </c>
      <c r="C24" s="50">
        <v>1.8740000000000001</v>
      </c>
      <c r="D24" s="50"/>
      <c r="E24" s="50">
        <v>0.90900000000000003</v>
      </c>
      <c r="F24" s="50">
        <v>7.2679999999999998</v>
      </c>
      <c r="J24" s="15"/>
      <c r="K24" s="15"/>
    </row>
    <row r="25" spans="1:11" ht="15" customHeight="1" x14ac:dyDescent="0.25">
      <c r="A25" s="24">
        <f t="shared" si="0"/>
        <v>2007</v>
      </c>
      <c r="B25" s="51">
        <v>4.0789999999999997</v>
      </c>
      <c r="C25" s="50">
        <v>1.8740000000000001</v>
      </c>
      <c r="D25" s="50"/>
      <c r="E25" s="50">
        <v>-1.3819999999999999</v>
      </c>
      <c r="F25" s="50">
        <v>7.2679999999999998</v>
      </c>
      <c r="J25" s="15"/>
      <c r="K25" s="15"/>
    </row>
    <row r="26" spans="1:11" ht="15" customHeight="1" x14ac:dyDescent="0.25">
      <c r="A26" s="24">
        <f t="shared" si="0"/>
        <v>2008</v>
      </c>
      <c r="B26" s="51">
        <v>1.2809999999999999</v>
      </c>
      <c r="C26" s="50">
        <v>1.8740000000000001</v>
      </c>
      <c r="D26" s="50"/>
      <c r="E26" s="50">
        <v>0.36099999999999999</v>
      </c>
      <c r="F26" s="50">
        <v>7.2679999999999998</v>
      </c>
      <c r="J26" s="15"/>
      <c r="K26" s="15"/>
    </row>
    <row r="27" spans="1:11" ht="15" customHeight="1" x14ac:dyDescent="0.25">
      <c r="A27" s="24">
        <f t="shared" si="0"/>
        <v>2009</v>
      </c>
      <c r="B27" s="51">
        <v>-1.083</v>
      </c>
      <c r="C27" s="50">
        <v>1.8740000000000001</v>
      </c>
      <c r="D27" s="50"/>
      <c r="E27" s="50">
        <v>-3.2559999999999998</v>
      </c>
      <c r="F27" s="50">
        <v>7.2679999999999998</v>
      </c>
      <c r="J27" s="15"/>
      <c r="K27" s="15"/>
    </row>
    <row r="28" spans="1:11" ht="15" customHeight="1" x14ac:dyDescent="0.25">
      <c r="A28" s="24">
        <f t="shared" si="0"/>
        <v>2010</v>
      </c>
      <c r="B28" s="51">
        <v>-0.71499999999999997</v>
      </c>
      <c r="C28" s="50">
        <v>1.8740000000000001</v>
      </c>
      <c r="D28" s="50"/>
      <c r="E28" s="50">
        <v>-0.70699999999999996</v>
      </c>
      <c r="F28" s="50">
        <v>7.2679999999999998</v>
      </c>
      <c r="J28" s="15"/>
      <c r="K28" s="15"/>
    </row>
    <row r="29" spans="1:11" ht="15" customHeight="1" x14ac:dyDescent="0.25">
      <c r="A29" s="24">
        <f t="shared" si="0"/>
        <v>2011</v>
      </c>
      <c r="B29" s="51">
        <v>5.8760000000000003</v>
      </c>
      <c r="C29" s="50">
        <v>1.8740000000000001</v>
      </c>
      <c r="D29" s="50"/>
      <c r="E29" s="50">
        <v>10.121</v>
      </c>
      <c r="F29" s="50">
        <v>7.2679999999999998</v>
      </c>
      <c r="J29" s="15"/>
      <c r="K29" s="15"/>
    </row>
    <row r="30" spans="1:11" ht="15" customHeight="1" x14ac:dyDescent="0.25">
      <c r="A30" s="24">
        <f t="shared" si="0"/>
        <v>2012</v>
      </c>
      <c r="B30" s="52">
        <v>4.9240000000000004</v>
      </c>
      <c r="C30" s="50">
        <v>1.8740000000000001</v>
      </c>
      <c r="D30" s="50"/>
      <c r="E30" s="50">
        <v>4.8170000000000002</v>
      </c>
      <c r="F30" s="50">
        <v>7.2679999999999998</v>
      </c>
      <c r="J30" s="15"/>
      <c r="K30" s="15"/>
    </row>
    <row r="31" spans="1:11" ht="15" customHeight="1" x14ac:dyDescent="0.25">
      <c r="A31" s="24">
        <f t="shared" si="0"/>
        <v>2013</v>
      </c>
      <c r="B31" s="51">
        <v>5.1070000000000002</v>
      </c>
      <c r="C31" s="50">
        <v>1.8740000000000001</v>
      </c>
      <c r="D31" s="50"/>
      <c r="E31" s="50">
        <v>9.7409999999999997</v>
      </c>
      <c r="F31" s="50">
        <v>7.2679999999999998</v>
      </c>
      <c r="J31" s="15"/>
      <c r="K31" s="15"/>
    </row>
    <row r="32" spans="1:11" ht="15" customHeight="1" x14ac:dyDescent="0.25">
      <c r="A32" s="24">
        <f t="shared" si="0"/>
        <v>2014</v>
      </c>
      <c r="B32" s="51">
        <v>1.9390000000000001</v>
      </c>
      <c r="C32" s="50">
        <v>1.8740000000000001</v>
      </c>
      <c r="D32" s="50"/>
      <c r="E32" s="50">
        <v>8.0030000000000001</v>
      </c>
      <c r="F32" s="50">
        <v>7.2679999999999998</v>
      </c>
      <c r="J32" s="15"/>
      <c r="K32" s="15"/>
    </row>
    <row r="33" spans="1:11" ht="15" customHeight="1" x14ac:dyDescent="0.25">
      <c r="A33" s="24">
        <f t="shared" si="0"/>
        <v>2015</v>
      </c>
      <c r="B33" s="51">
        <v>-1.909</v>
      </c>
      <c r="C33" s="50">
        <v>1.8740000000000001</v>
      </c>
      <c r="D33" s="50"/>
      <c r="E33" s="50">
        <v>8.2140000000000004</v>
      </c>
      <c r="F33" s="50">
        <v>7.2679999999999998</v>
      </c>
      <c r="J33" s="15"/>
      <c r="K33" s="15"/>
    </row>
    <row r="34" spans="1:11" ht="15" customHeight="1" x14ac:dyDescent="0.25">
      <c r="A34" s="24">
        <f t="shared" si="0"/>
        <v>2016</v>
      </c>
      <c r="B34" s="51">
        <v>-1.4510000000000001</v>
      </c>
      <c r="C34" s="50">
        <v>1.8740000000000001</v>
      </c>
      <c r="D34" s="50"/>
      <c r="E34" s="50">
        <v>5.5830000000000002</v>
      </c>
      <c r="F34" s="50">
        <v>7.2679999999999998</v>
      </c>
      <c r="J34" s="15"/>
      <c r="K34" s="15"/>
    </row>
    <row r="35" spans="1:11" ht="15" customHeight="1" x14ac:dyDescent="0.25">
      <c r="A35" s="2"/>
      <c r="B35" s="12"/>
      <c r="C35" s="13"/>
      <c r="D35" s="13"/>
      <c r="E35" s="13"/>
      <c r="F35" s="7"/>
    </row>
    <row r="36" spans="1:11" ht="15" customHeight="1" x14ac:dyDescent="0.2">
      <c r="E36" s="15"/>
    </row>
    <row r="37" spans="1:11" ht="15" customHeight="1" x14ac:dyDescent="0.2">
      <c r="A37" s="24" t="s">
        <v>35</v>
      </c>
    </row>
    <row r="39" spans="1:11" ht="15" customHeight="1" x14ac:dyDescent="0.2">
      <c r="A39" s="106" t="s">
        <v>107</v>
      </c>
      <c r="B39" s="106"/>
      <c r="C39" s="106"/>
      <c r="D39" s="106"/>
      <c r="E39" s="106"/>
      <c r="F39" s="106"/>
    </row>
    <row r="40" spans="1:11" ht="15" customHeight="1" x14ac:dyDescent="0.2">
      <c r="A40" s="8"/>
      <c r="B40" s="8"/>
      <c r="C40" s="8"/>
      <c r="D40" s="8"/>
      <c r="E40" s="8"/>
      <c r="F40" s="8"/>
      <c r="G40" s="8"/>
      <c r="H40" s="8"/>
    </row>
    <row r="41" spans="1:11" ht="15" customHeight="1" x14ac:dyDescent="0.2">
      <c r="A41" s="106" t="s">
        <v>98</v>
      </c>
      <c r="B41" s="106"/>
      <c r="C41" s="106"/>
      <c r="D41" s="106"/>
      <c r="E41" s="106"/>
      <c r="F41" s="106"/>
      <c r="G41" s="8"/>
      <c r="H41" s="8"/>
    </row>
    <row r="42" spans="1:11" ht="15" customHeight="1" x14ac:dyDescent="0.2">
      <c r="A42" s="106"/>
      <c r="B42" s="106"/>
      <c r="C42" s="106"/>
      <c r="D42" s="106"/>
      <c r="E42" s="106"/>
      <c r="F42" s="106"/>
      <c r="G42" s="8"/>
      <c r="H42" s="8"/>
    </row>
    <row r="43" spans="1:11" ht="15" customHeight="1" x14ac:dyDescent="0.2">
      <c r="A43" s="8"/>
      <c r="B43" s="8"/>
      <c r="C43" s="8"/>
      <c r="D43" s="8"/>
      <c r="E43" s="8"/>
      <c r="F43" s="8"/>
      <c r="G43" s="8"/>
      <c r="H43" s="8"/>
    </row>
    <row r="44" spans="1:11" ht="15" customHeight="1" x14ac:dyDescent="0.2">
      <c r="A44" s="106" t="s">
        <v>89</v>
      </c>
      <c r="B44" s="106"/>
      <c r="C44" s="106"/>
      <c r="D44" s="106"/>
      <c r="E44" s="106"/>
      <c r="F44" s="106"/>
      <c r="G44" s="8"/>
      <c r="H44" s="8"/>
    </row>
    <row r="45" spans="1:11" ht="15" customHeight="1" x14ac:dyDescent="0.2">
      <c r="A45" s="106"/>
      <c r="B45" s="106"/>
      <c r="C45" s="106"/>
      <c r="D45" s="106"/>
      <c r="E45" s="106"/>
      <c r="F45" s="106"/>
      <c r="G45" s="8"/>
      <c r="H45" s="8"/>
    </row>
    <row r="46" spans="1:11" ht="15" customHeight="1" x14ac:dyDescent="0.2">
      <c r="A46" s="106"/>
      <c r="B46" s="106"/>
      <c r="C46" s="106"/>
      <c r="D46" s="106"/>
      <c r="E46" s="106"/>
      <c r="F46" s="106"/>
      <c r="G46" s="8"/>
      <c r="H46" s="8"/>
    </row>
    <row r="47" spans="1:11" ht="15" customHeight="1" x14ac:dyDescent="0.2">
      <c r="A47" s="8"/>
      <c r="B47" s="8"/>
      <c r="C47" s="8"/>
      <c r="D47" s="8"/>
      <c r="E47" s="8"/>
      <c r="F47" s="8"/>
      <c r="G47" s="8"/>
      <c r="H47" s="8"/>
    </row>
    <row r="48" spans="1:11" ht="15" customHeight="1" x14ac:dyDescent="0.2">
      <c r="A48" s="106" t="s">
        <v>106</v>
      </c>
      <c r="B48" s="106"/>
      <c r="C48" s="106"/>
      <c r="D48" s="106"/>
      <c r="E48" s="106"/>
      <c r="F48" s="106"/>
      <c r="G48" s="8"/>
      <c r="H48" s="8"/>
    </row>
    <row r="49" spans="1:8" ht="15" customHeight="1" x14ac:dyDescent="0.2">
      <c r="A49" s="106"/>
      <c r="B49" s="106"/>
      <c r="C49" s="106"/>
      <c r="D49" s="106"/>
      <c r="E49" s="106"/>
      <c r="F49" s="106"/>
      <c r="G49" s="8"/>
      <c r="H49" s="8"/>
    </row>
    <row r="50" spans="1:8" ht="15" customHeight="1" x14ac:dyDescent="0.2">
      <c r="A50" s="2"/>
      <c r="B50" s="7"/>
      <c r="C50" s="7"/>
      <c r="D50" s="7"/>
      <c r="E50" s="14"/>
      <c r="F50" s="14"/>
    </row>
  </sheetData>
  <customSheetViews>
    <customSheetView guid="{C830FA3E-3BC5-4B3E-B6C6-92F6714AA586}">
      <pageMargins left="0.7" right="0.7" top="0.75" bottom="0.75" header="0.3" footer="0.3"/>
      <pageSetup orientation="landscape" r:id="rId1"/>
    </customSheetView>
  </customSheetViews>
  <mergeCells count="7">
    <mergeCell ref="A44:F46"/>
    <mergeCell ref="A48:F49"/>
    <mergeCell ref="A9:A10"/>
    <mergeCell ref="B9:C9"/>
    <mergeCell ref="E9:F9"/>
    <mergeCell ref="A39:F39"/>
    <mergeCell ref="A41:F42"/>
  </mergeCells>
  <hyperlinks>
    <hyperlink ref="A2" r:id="rId2" display="https://www.cbo.gov/publication/53328"/>
  </hyperlinks>
  <pageMargins left="0.7" right="0.7" top="0.75" bottom="0.7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heetViews>
  <sheetFormatPr defaultColWidth="8.85546875" defaultRowHeight="14.25" x14ac:dyDescent="0.2"/>
  <cols>
    <col min="1" max="1" width="8.85546875" style="3"/>
    <col min="2" max="4" width="14" style="3" customWidth="1"/>
    <col min="5" max="5" width="2.7109375" style="3" customWidth="1"/>
    <col min="6" max="9" width="14" style="3" customWidth="1"/>
    <col min="10" max="10" width="16.7109375" style="3" customWidth="1"/>
    <col min="11" max="11" width="14" style="3" customWidth="1"/>
    <col min="12" max="12" width="2.7109375" style="3" customWidth="1"/>
    <col min="13" max="13" width="14" style="3" customWidth="1"/>
    <col min="14" max="14" width="2.7109375" style="3" customWidth="1"/>
    <col min="15" max="15" width="20.42578125" style="3" customWidth="1"/>
    <col min="16" max="16384" width="8.85546875" style="3"/>
  </cols>
  <sheetData>
    <row r="1" spans="1:15" x14ac:dyDescent="0.2">
      <c r="A1" s="3" t="s">
        <v>175</v>
      </c>
    </row>
    <row r="2" spans="1:15" ht="13.9" x14ac:dyDescent="0.25">
      <c r="A2" s="85" t="s">
        <v>136</v>
      </c>
    </row>
    <row r="5" spans="1:15" ht="13.9" x14ac:dyDescent="0.25">
      <c r="A5" s="1" t="s">
        <v>13</v>
      </c>
    </row>
    <row r="6" spans="1:15" ht="13.9" x14ac:dyDescent="0.25">
      <c r="A6" s="2" t="s">
        <v>0</v>
      </c>
      <c r="B6" s="7"/>
      <c r="C6" s="7"/>
      <c r="D6" s="7"/>
      <c r="E6" s="11"/>
      <c r="F6" s="11"/>
      <c r="G6" s="11"/>
    </row>
    <row r="7" spans="1:15" ht="15" customHeight="1" x14ac:dyDescent="0.25">
      <c r="A7" s="110" t="s">
        <v>2</v>
      </c>
      <c r="B7" s="113" t="s">
        <v>6</v>
      </c>
      <c r="C7" s="114"/>
      <c r="D7" s="115"/>
      <c r="E7" s="87"/>
      <c r="F7" s="119" t="s">
        <v>7</v>
      </c>
      <c r="G7" s="120"/>
      <c r="H7" s="120"/>
      <c r="I7" s="120"/>
      <c r="J7" s="120"/>
      <c r="K7" s="121"/>
      <c r="L7" s="90"/>
      <c r="M7" s="107" t="s">
        <v>5</v>
      </c>
      <c r="N7" s="92"/>
      <c r="O7" s="107" t="s">
        <v>143</v>
      </c>
    </row>
    <row r="8" spans="1:15" ht="15" x14ac:dyDescent="0.25">
      <c r="A8" s="111"/>
      <c r="B8" s="116"/>
      <c r="C8" s="117"/>
      <c r="D8" s="118"/>
      <c r="E8" s="88"/>
      <c r="F8" s="122"/>
      <c r="G8" s="123"/>
      <c r="H8" s="123"/>
      <c r="I8" s="123"/>
      <c r="J8" s="123"/>
      <c r="K8" s="124"/>
      <c r="L8" s="91"/>
      <c r="M8" s="108"/>
      <c r="N8" s="93"/>
      <c r="O8" s="108"/>
    </row>
    <row r="9" spans="1:15" ht="72" x14ac:dyDescent="0.25">
      <c r="A9" s="112"/>
      <c r="B9" s="70" t="s">
        <v>3</v>
      </c>
      <c r="C9" s="71" t="s">
        <v>60</v>
      </c>
      <c r="D9" s="72" t="s">
        <v>4</v>
      </c>
      <c r="E9" s="89"/>
      <c r="F9" s="73" t="s">
        <v>8</v>
      </c>
      <c r="G9" s="74" t="s">
        <v>92</v>
      </c>
      <c r="H9" s="75" t="s">
        <v>9</v>
      </c>
      <c r="I9" s="75" t="s">
        <v>140</v>
      </c>
      <c r="J9" s="76" t="s">
        <v>141</v>
      </c>
      <c r="K9" s="34" t="s">
        <v>142</v>
      </c>
      <c r="L9" s="34"/>
      <c r="M9" s="109"/>
      <c r="N9" s="94"/>
      <c r="O9" s="109"/>
    </row>
    <row r="10" spans="1:15" ht="13.9" x14ac:dyDescent="0.25">
      <c r="A10" s="98">
        <v>1985</v>
      </c>
      <c r="C10" s="77"/>
      <c r="D10" s="77"/>
      <c r="E10" s="11"/>
      <c r="F10" s="95"/>
      <c r="J10" s="77"/>
      <c r="K10" s="78"/>
      <c r="L10" s="78"/>
      <c r="M10" s="79"/>
      <c r="N10" s="79"/>
      <c r="O10" s="78">
        <v>946.34400000000005</v>
      </c>
    </row>
    <row r="11" spans="1:15" ht="13.9" x14ac:dyDescent="0.25">
      <c r="A11" s="98">
        <v>1986</v>
      </c>
      <c r="C11" s="77"/>
      <c r="D11" s="77"/>
      <c r="E11" s="11"/>
      <c r="F11" s="96"/>
      <c r="J11" s="77"/>
      <c r="K11" s="78"/>
      <c r="L11" s="78"/>
      <c r="M11" s="79"/>
      <c r="N11" s="79"/>
      <c r="O11" s="78">
        <v>990.38199999999995</v>
      </c>
    </row>
    <row r="12" spans="1:15" ht="13.9" x14ac:dyDescent="0.25">
      <c r="A12" s="98">
        <v>1987</v>
      </c>
      <c r="C12" s="77"/>
      <c r="D12" s="77"/>
      <c r="E12" s="11"/>
      <c r="F12" s="96"/>
      <c r="J12" s="77"/>
      <c r="K12" s="78"/>
      <c r="L12" s="78"/>
      <c r="M12" s="79"/>
      <c r="N12" s="79"/>
      <c r="O12" s="78">
        <v>1004.0170000000001</v>
      </c>
    </row>
    <row r="13" spans="1:15" ht="13.9" x14ac:dyDescent="0.25">
      <c r="A13" s="98">
        <v>1988</v>
      </c>
      <c r="C13" s="77"/>
      <c r="D13" s="77"/>
      <c r="E13" s="11"/>
      <c r="F13" s="96"/>
      <c r="J13" s="77"/>
      <c r="K13" s="78"/>
      <c r="L13" s="78"/>
      <c r="M13" s="79"/>
      <c r="N13" s="79"/>
      <c r="O13" s="78">
        <v>1064.4159999999999</v>
      </c>
    </row>
    <row r="14" spans="1:15" ht="13.9" x14ac:dyDescent="0.25">
      <c r="A14" s="98">
        <v>1989</v>
      </c>
      <c r="C14" s="77"/>
      <c r="D14" s="77"/>
      <c r="E14" s="11"/>
      <c r="F14" s="96"/>
      <c r="J14" s="77"/>
      <c r="K14" s="78"/>
      <c r="L14" s="78"/>
      <c r="M14" s="79"/>
      <c r="N14" s="79"/>
      <c r="O14" s="78">
        <v>1143.7429999999999</v>
      </c>
    </row>
    <row r="15" spans="1:15" ht="13.9" x14ac:dyDescent="0.25">
      <c r="A15" s="98">
        <v>1990</v>
      </c>
      <c r="C15" s="77"/>
      <c r="D15" s="77"/>
      <c r="E15" s="11"/>
      <c r="F15" s="96"/>
      <c r="J15" s="77"/>
      <c r="K15" s="78"/>
      <c r="L15" s="78"/>
      <c r="M15" s="79"/>
      <c r="N15" s="79"/>
      <c r="O15" s="78">
        <v>1252.9929999999999</v>
      </c>
    </row>
    <row r="16" spans="1:15" ht="13.9" x14ac:dyDescent="0.25">
      <c r="A16" s="98">
        <v>1991</v>
      </c>
      <c r="C16" s="77"/>
      <c r="D16" s="77"/>
      <c r="E16" s="11"/>
      <c r="F16" s="96"/>
      <c r="J16" s="77"/>
      <c r="K16" s="78"/>
      <c r="L16" s="78"/>
      <c r="M16" s="79"/>
      <c r="N16" s="79"/>
      <c r="O16" s="78">
        <v>1324.2260000000001</v>
      </c>
    </row>
    <row r="17" spans="1:17" ht="13.9" x14ac:dyDescent="0.25">
      <c r="A17" s="98">
        <v>1992</v>
      </c>
      <c r="C17" s="77"/>
      <c r="D17" s="77"/>
      <c r="E17" s="11"/>
      <c r="F17" s="96"/>
      <c r="J17" s="77"/>
      <c r="K17" s="78"/>
      <c r="L17" s="78"/>
      <c r="M17" s="79"/>
      <c r="N17" s="79"/>
      <c r="O17" s="78">
        <v>1381.529</v>
      </c>
    </row>
    <row r="18" spans="1:17" ht="13.9" x14ac:dyDescent="0.25">
      <c r="A18" s="98">
        <v>1993</v>
      </c>
      <c r="B18" s="15">
        <v>292.43</v>
      </c>
      <c r="C18" s="77">
        <v>247.32300000000004</v>
      </c>
      <c r="D18" s="77">
        <v>539.75300000000004</v>
      </c>
      <c r="E18" s="11"/>
      <c r="F18" s="96">
        <v>301.98500000000001</v>
      </c>
      <c r="G18" s="32">
        <v>127.902</v>
      </c>
      <c r="H18" s="3">
        <v>75.774000000000001</v>
      </c>
      <c r="J18" s="80">
        <v>165.25699999999995</v>
      </c>
      <c r="K18" s="78">
        <v>670.91899999999998</v>
      </c>
      <c r="L18" s="78"/>
      <c r="M18" s="78">
        <v>198.71299999999999</v>
      </c>
      <c r="N18" s="78"/>
      <c r="O18" s="78">
        <v>1409.386</v>
      </c>
      <c r="Q18" s="15"/>
    </row>
    <row r="19" spans="1:17" ht="13.9" x14ac:dyDescent="0.25">
      <c r="A19" s="98">
        <v>1994</v>
      </c>
      <c r="B19" s="15">
        <v>282.26600000000002</v>
      </c>
      <c r="C19" s="77">
        <v>259.07400000000001</v>
      </c>
      <c r="D19" s="77">
        <v>541.34</v>
      </c>
      <c r="E19" s="11"/>
      <c r="F19" s="96">
        <v>316.91300000000001</v>
      </c>
      <c r="G19" s="3">
        <v>141.833</v>
      </c>
      <c r="H19" s="3">
        <v>82.034000000000006</v>
      </c>
      <c r="J19" s="80">
        <v>176.6989999999999</v>
      </c>
      <c r="K19" s="78">
        <v>717.4799999999999</v>
      </c>
      <c r="L19" s="78"/>
      <c r="M19" s="78">
        <v>202.93199999999999</v>
      </c>
      <c r="N19" s="78"/>
      <c r="O19" s="78">
        <v>1461.752</v>
      </c>
      <c r="Q19" s="15"/>
    </row>
    <row r="20" spans="1:17" ht="13.9" x14ac:dyDescent="0.25">
      <c r="A20" s="98">
        <v>1995</v>
      </c>
      <c r="B20" s="15">
        <v>273.56200000000001</v>
      </c>
      <c r="C20" s="77">
        <v>271.19899999999996</v>
      </c>
      <c r="D20" s="77">
        <v>544.76099999999997</v>
      </c>
      <c r="E20" s="11"/>
      <c r="F20" s="96">
        <v>333.27300000000002</v>
      </c>
      <c r="G20" s="3">
        <v>156.88399999999999</v>
      </c>
      <c r="H20" s="3">
        <v>89.07</v>
      </c>
      <c r="J20" s="80">
        <v>159.62</v>
      </c>
      <c r="K20" s="78">
        <v>738.84699999999998</v>
      </c>
      <c r="L20" s="78"/>
      <c r="M20" s="78">
        <v>232.13399999999999</v>
      </c>
      <c r="N20" s="78"/>
      <c r="O20" s="78">
        <v>1515.742</v>
      </c>
      <c r="Q20" s="15"/>
    </row>
    <row r="21" spans="1:17" ht="13.9" x14ac:dyDescent="0.25">
      <c r="A21" s="98">
        <v>1996</v>
      </c>
      <c r="B21" s="15">
        <v>265.96100000000001</v>
      </c>
      <c r="C21" s="77">
        <v>266.77199999999993</v>
      </c>
      <c r="D21" s="77">
        <v>532.73299999999995</v>
      </c>
      <c r="E21" s="11"/>
      <c r="F21" s="96">
        <v>347.05099999999999</v>
      </c>
      <c r="G21" s="3">
        <v>171.27199999999999</v>
      </c>
      <c r="H21" s="3">
        <v>91.99</v>
      </c>
      <c r="J21" s="80">
        <v>176.38499999999993</v>
      </c>
      <c r="K21" s="78">
        <v>786.69799999999998</v>
      </c>
      <c r="L21" s="78"/>
      <c r="M21" s="78">
        <v>241.053</v>
      </c>
      <c r="N21" s="78"/>
      <c r="O21" s="78">
        <v>1560.4839999999999</v>
      </c>
      <c r="Q21" s="15"/>
    </row>
    <row r="22" spans="1:17" ht="13.9" x14ac:dyDescent="0.25">
      <c r="A22" s="98">
        <v>1997</v>
      </c>
      <c r="B22" s="15">
        <v>271.67399999999998</v>
      </c>
      <c r="C22" s="77">
        <v>275.36300000000006</v>
      </c>
      <c r="D22" s="77">
        <v>547.03700000000003</v>
      </c>
      <c r="E22" s="11"/>
      <c r="F22" s="96">
        <v>362.29599999999999</v>
      </c>
      <c r="G22" s="3">
        <v>187.441</v>
      </c>
      <c r="H22" s="3">
        <v>95.552000000000007</v>
      </c>
      <c r="J22" s="80">
        <v>164.80599999999987</v>
      </c>
      <c r="K22" s="78">
        <v>810.09499999999991</v>
      </c>
      <c r="L22" s="78"/>
      <c r="M22" s="78">
        <v>243.98400000000001</v>
      </c>
      <c r="N22" s="78"/>
      <c r="O22" s="78">
        <v>1601.116</v>
      </c>
      <c r="Q22" s="15"/>
    </row>
    <row r="23" spans="1:17" ht="13.9" x14ac:dyDescent="0.25">
      <c r="A23" s="98">
        <v>1998</v>
      </c>
      <c r="B23" s="15">
        <v>270.25</v>
      </c>
      <c r="C23" s="77">
        <v>281.745</v>
      </c>
      <c r="D23" s="77">
        <v>551.995</v>
      </c>
      <c r="E23" s="11"/>
      <c r="F23" s="96">
        <v>376.11900000000003</v>
      </c>
      <c r="G23" s="3">
        <v>190.233</v>
      </c>
      <c r="H23" s="3">
        <v>101.23399999999999</v>
      </c>
      <c r="J23" s="80">
        <v>191.75900000000013</v>
      </c>
      <c r="K23" s="78">
        <v>859.34500000000025</v>
      </c>
      <c r="L23" s="78"/>
      <c r="M23" s="78">
        <v>241.11799999999999</v>
      </c>
      <c r="N23" s="78"/>
      <c r="O23" s="78">
        <v>1652.4580000000001</v>
      </c>
      <c r="Q23" s="15"/>
    </row>
    <row r="24" spans="1:17" ht="13.9" x14ac:dyDescent="0.25">
      <c r="A24" s="98">
        <v>1999</v>
      </c>
      <c r="B24" s="15">
        <v>275.46300000000002</v>
      </c>
      <c r="C24" s="77">
        <v>296.65000000000003</v>
      </c>
      <c r="D24" s="77">
        <v>572.11300000000006</v>
      </c>
      <c r="E24" s="11"/>
      <c r="F24" s="96">
        <v>386.99099999999999</v>
      </c>
      <c r="G24" s="3">
        <v>187.69399999999999</v>
      </c>
      <c r="H24" s="3">
        <v>108.042</v>
      </c>
      <c r="J24" s="80">
        <v>217.24700000000007</v>
      </c>
      <c r="K24" s="78">
        <v>899.97400000000005</v>
      </c>
      <c r="L24" s="78"/>
      <c r="M24" s="78">
        <v>229.755</v>
      </c>
      <c r="N24" s="78"/>
      <c r="O24" s="78">
        <v>1701.8420000000001</v>
      </c>
      <c r="Q24" s="15"/>
    </row>
    <row r="25" spans="1:17" ht="13.9" x14ac:dyDescent="0.25">
      <c r="A25" s="98">
        <v>2000</v>
      </c>
      <c r="B25" s="15">
        <v>294.96499999999997</v>
      </c>
      <c r="C25" s="77">
        <v>319.661</v>
      </c>
      <c r="D25" s="77">
        <v>614.62599999999998</v>
      </c>
      <c r="E25" s="11"/>
      <c r="F25" s="96">
        <v>406.048</v>
      </c>
      <c r="G25" s="3">
        <v>194.11500000000001</v>
      </c>
      <c r="H25" s="3">
        <v>117.92100000000001</v>
      </c>
      <c r="J25" s="80">
        <v>233.29099999999983</v>
      </c>
      <c r="K25" s="78">
        <v>951.37499999999989</v>
      </c>
      <c r="L25" s="78"/>
      <c r="M25" s="78">
        <v>222.94900000000001</v>
      </c>
      <c r="N25" s="78"/>
      <c r="O25" s="78">
        <v>1788.95</v>
      </c>
      <c r="Q25" s="15"/>
    </row>
    <row r="26" spans="1:17" ht="13.9" x14ac:dyDescent="0.25">
      <c r="A26" s="98">
        <v>2001</v>
      </c>
      <c r="B26" s="15">
        <v>306.07499999999999</v>
      </c>
      <c r="C26" s="77">
        <v>342.96600000000007</v>
      </c>
      <c r="D26" s="77">
        <v>649.04100000000005</v>
      </c>
      <c r="E26" s="11"/>
      <c r="F26" s="96">
        <v>429.36799999999999</v>
      </c>
      <c r="G26" s="3">
        <v>214.06100000000001</v>
      </c>
      <c r="H26" s="3">
        <v>129.374</v>
      </c>
      <c r="J26" s="80">
        <v>234.83499999999975</v>
      </c>
      <c r="K26" s="78">
        <v>1007.6379999999998</v>
      </c>
      <c r="L26" s="78"/>
      <c r="M26" s="78">
        <v>206.167</v>
      </c>
      <c r="N26" s="78"/>
      <c r="O26" s="78">
        <v>1862.846</v>
      </c>
      <c r="Q26" s="15"/>
    </row>
    <row r="27" spans="1:17" ht="13.9" x14ac:dyDescent="0.25">
      <c r="A27" s="98">
        <v>2002</v>
      </c>
      <c r="B27" s="15">
        <v>348.952</v>
      </c>
      <c r="C27" s="77">
        <v>384.99800000000005</v>
      </c>
      <c r="D27" s="77">
        <v>733.95</v>
      </c>
      <c r="E27" s="11"/>
      <c r="F27" s="96">
        <v>452.07299999999998</v>
      </c>
      <c r="G27" s="3">
        <v>227.69900000000001</v>
      </c>
      <c r="H27" s="3">
        <v>147.512</v>
      </c>
      <c r="J27" s="80">
        <v>278.7109999999999</v>
      </c>
      <c r="K27" s="78">
        <v>1105.9949999999999</v>
      </c>
      <c r="L27" s="78"/>
      <c r="M27" s="78">
        <v>170.94900000000001</v>
      </c>
      <c r="N27" s="78"/>
      <c r="O27" s="78">
        <v>2010.894</v>
      </c>
      <c r="Q27" s="15"/>
    </row>
    <row r="28" spans="1:17" ht="13.9" x14ac:dyDescent="0.25">
      <c r="A28" s="98">
        <v>2003</v>
      </c>
      <c r="B28" s="15">
        <v>404.94200000000001</v>
      </c>
      <c r="C28" s="77">
        <v>419.39700000000005</v>
      </c>
      <c r="D28" s="77">
        <v>824.33900000000006</v>
      </c>
      <c r="E28" s="11"/>
      <c r="F28" s="96">
        <v>470.45299999999997</v>
      </c>
      <c r="G28" s="3">
        <v>245.709</v>
      </c>
      <c r="H28" s="3">
        <v>160.69300000000001</v>
      </c>
      <c r="J28" s="80">
        <v>305.63199999999983</v>
      </c>
      <c r="K28" s="78">
        <v>1182.4869999999999</v>
      </c>
      <c r="L28" s="78"/>
      <c r="M28" s="78">
        <v>153.07300000000001</v>
      </c>
      <c r="N28" s="78"/>
      <c r="O28" s="78">
        <v>2159.8989999999999</v>
      </c>
      <c r="Q28" s="15"/>
    </row>
    <row r="29" spans="1:17" ht="13.9" x14ac:dyDescent="0.25">
      <c r="A29" s="98">
        <v>2004</v>
      </c>
      <c r="B29" s="15">
        <v>454.05700000000002</v>
      </c>
      <c r="C29" s="77">
        <v>441.00800000000004</v>
      </c>
      <c r="D29" s="77">
        <v>895.06500000000005</v>
      </c>
      <c r="E29" s="11"/>
      <c r="F29" s="96">
        <v>491.53699999999998</v>
      </c>
      <c r="G29" s="3">
        <v>264.89</v>
      </c>
      <c r="H29" s="3">
        <v>176.23099999999999</v>
      </c>
      <c r="J29" s="80">
        <v>304.87299999999999</v>
      </c>
      <c r="K29" s="78">
        <v>1237.5309999999999</v>
      </c>
      <c r="L29" s="78"/>
      <c r="M29" s="78">
        <v>160.245</v>
      </c>
      <c r="N29" s="78"/>
      <c r="O29" s="78">
        <v>2292.8409999999999</v>
      </c>
      <c r="Q29" s="15"/>
    </row>
    <row r="30" spans="1:17" ht="13.9" x14ac:dyDescent="0.25">
      <c r="A30" s="98">
        <v>2005</v>
      </c>
      <c r="B30" s="15">
        <v>493.60300000000001</v>
      </c>
      <c r="C30" s="77">
        <v>474.93800000000005</v>
      </c>
      <c r="D30" s="77">
        <v>968.54100000000005</v>
      </c>
      <c r="E30" s="11"/>
      <c r="F30" s="96">
        <v>518.71199999999999</v>
      </c>
      <c r="G30" s="3">
        <v>294.334</v>
      </c>
      <c r="H30" s="3">
        <v>181.72</v>
      </c>
      <c r="J30" s="80">
        <v>324.66399999999976</v>
      </c>
      <c r="K30" s="78">
        <v>1319.4299999999998</v>
      </c>
      <c r="L30" s="78"/>
      <c r="M30" s="78">
        <v>183.98599999999999</v>
      </c>
      <c r="N30" s="78"/>
      <c r="O30" s="78">
        <v>2471.9569999999999</v>
      </c>
      <c r="Q30" s="15"/>
    </row>
    <row r="31" spans="1:17" ht="13.9" x14ac:dyDescent="0.25">
      <c r="A31" s="98">
        <v>2006</v>
      </c>
      <c r="B31" s="15">
        <v>519.96699999999998</v>
      </c>
      <c r="C31" s="77">
        <v>496.65700000000004</v>
      </c>
      <c r="D31" s="77">
        <v>1016.624</v>
      </c>
      <c r="E31" s="11"/>
      <c r="F31" s="96">
        <v>543.91099999999994</v>
      </c>
      <c r="G31" s="3">
        <v>324.87900000000002</v>
      </c>
      <c r="H31" s="3">
        <v>180.625</v>
      </c>
      <c r="J31" s="80">
        <v>362.40800000000013</v>
      </c>
      <c r="K31" s="78">
        <v>1411.8230000000001</v>
      </c>
      <c r="L31" s="78"/>
      <c r="M31" s="78">
        <v>226.60300000000001</v>
      </c>
      <c r="N31" s="78"/>
      <c r="O31" s="78">
        <v>2655.05</v>
      </c>
      <c r="Q31" s="15"/>
    </row>
    <row r="32" spans="1:17" ht="13.9" x14ac:dyDescent="0.25">
      <c r="A32" s="98">
        <v>2007</v>
      </c>
      <c r="B32" s="15">
        <v>547.86800000000005</v>
      </c>
      <c r="C32" s="77">
        <v>493.72199999999987</v>
      </c>
      <c r="D32" s="77">
        <v>1041.5899999999999</v>
      </c>
      <c r="E32" s="11"/>
      <c r="F32" s="96">
        <v>581.44200000000001</v>
      </c>
      <c r="G32" s="3">
        <v>370.77499999999998</v>
      </c>
      <c r="H32" s="3">
        <v>190.624</v>
      </c>
      <c r="J32" s="80">
        <v>307.1460000000003</v>
      </c>
      <c r="K32" s="78">
        <v>1449.9870000000003</v>
      </c>
      <c r="L32" s="78"/>
      <c r="M32" s="78">
        <v>237.10900000000001</v>
      </c>
      <c r="N32" s="78"/>
      <c r="O32" s="78">
        <v>2728.6860000000001</v>
      </c>
      <c r="Q32" s="15"/>
    </row>
    <row r="33" spans="1:17" ht="13.9" x14ac:dyDescent="0.25">
      <c r="A33" s="98">
        <v>2008</v>
      </c>
      <c r="B33" s="15">
        <v>612.43399999999997</v>
      </c>
      <c r="C33" s="77">
        <v>522.45000000000005</v>
      </c>
      <c r="D33" s="77">
        <v>1134.884</v>
      </c>
      <c r="E33" s="11"/>
      <c r="F33" s="96">
        <v>612.11</v>
      </c>
      <c r="G33" s="3">
        <v>385.81700000000001</v>
      </c>
      <c r="H33" s="3">
        <v>201.42599999999999</v>
      </c>
      <c r="J33" s="80">
        <v>395.54999999999984</v>
      </c>
      <c r="K33" s="78">
        <v>1594.9029999999998</v>
      </c>
      <c r="L33" s="78"/>
      <c r="M33" s="78">
        <v>252.75700000000001</v>
      </c>
      <c r="N33" s="78"/>
      <c r="O33" s="78">
        <v>2982.5439999999999</v>
      </c>
      <c r="Q33" s="15"/>
    </row>
    <row r="34" spans="1:17" ht="13.9" x14ac:dyDescent="0.25">
      <c r="A34" s="98">
        <v>2009</v>
      </c>
      <c r="B34" s="15">
        <v>656.72400000000005</v>
      </c>
      <c r="C34" s="77">
        <v>580.81200000000001</v>
      </c>
      <c r="D34" s="77">
        <v>1237.5360000000001</v>
      </c>
      <c r="E34" s="11"/>
      <c r="F34" s="96">
        <v>677.726</v>
      </c>
      <c r="G34" s="3">
        <v>425.09500000000003</v>
      </c>
      <c r="H34" s="3">
        <v>250.92400000000001</v>
      </c>
      <c r="I34" s="3">
        <v>91.263999999999996</v>
      </c>
      <c r="J34" s="80">
        <v>648.23</v>
      </c>
      <c r="K34" s="78">
        <v>2001.9750000000001</v>
      </c>
      <c r="L34" s="78"/>
      <c r="M34" s="78">
        <v>186.90199999999999</v>
      </c>
      <c r="N34" s="78"/>
      <c r="O34" s="78">
        <v>3426.413</v>
      </c>
      <c r="Q34" s="15"/>
    </row>
    <row r="35" spans="1:17" ht="13.9" x14ac:dyDescent="0.25">
      <c r="A35" s="98">
        <v>2010</v>
      </c>
      <c r="B35" s="15">
        <v>688.85400000000004</v>
      </c>
      <c r="C35" s="77">
        <v>658.3119999999999</v>
      </c>
      <c r="D35" s="77">
        <v>1347.1659999999999</v>
      </c>
      <c r="E35" s="11"/>
      <c r="F35" s="96">
        <v>700.75199999999995</v>
      </c>
      <c r="G35" s="3">
        <v>446.47699999999998</v>
      </c>
      <c r="H35" s="3">
        <v>272.77100000000002</v>
      </c>
      <c r="I35" s="3">
        <v>40.457999999999998</v>
      </c>
      <c r="J35" s="80">
        <v>453.26100000000099</v>
      </c>
      <c r="K35" s="78">
        <v>1873.2610000000006</v>
      </c>
      <c r="L35" s="78"/>
      <c r="M35" s="78">
        <v>196.19399999999999</v>
      </c>
      <c r="N35" s="78"/>
      <c r="O35" s="78">
        <v>3416.6210000000001</v>
      </c>
      <c r="Q35" s="15"/>
    </row>
    <row r="36" spans="1:17" x14ac:dyDescent="0.2">
      <c r="A36" s="98">
        <v>2011</v>
      </c>
      <c r="B36" s="15">
        <v>699.39200000000005</v>
      </c>
      <c r="C36" s="77">
        <v>647.74499999999989</v>
      </c>
      <c r="D36" s="77">
        <v>1347.1369999999999</v>
      </c>
      <c r="E36" s="11"/>
      <c r="F36" s="96">
        <v>724.923</v>
      </c>
      <c r="G36" s="3">
        <v>479.923</v>
      </c>
      <c r="H36" s="3">
        <v>274.964</v>
      </c>
      <c r="I36" s="3">
        <v>5.1779999999999999</v>
      </c>
      <c r="J36" s="80">
        <v>540.97800000000018</v>
      </c>
      <c r="K36" s="78">
        <v>2020.788</v>
      </c>
      <c r="L36" s="78"/>
      <c r="M36" s="78">
        <v>229.96199999999999</v>
      </c>
      <c r="N36" s="78"/>
      <c r="O36" s="78">
        <v>3597.8870000000002</v>
      </c>
      <c r="Q36" s="15"/>
    </row>
    <row r="37" spans="1:17" x14ac:dyDescent="0.2">
      <c r="A37" s="98">
        <v>2012</v>
      </c>
      <c r="B37" s="15">
        <v>670.52300000000002</v>
      </c>
      <c r="C37" s="77">
        <v>615.56399999999996</v>
      </c>
      <c r="D37" s="77">
        <v>1286.087</v>
      </c>
      <c r="E37" s="11"/>
      <c r="F37" s="96">
        <v>767.71400000000006</v>
      </c>
      <c r="G37" s="3">
        <v>466.01799999999997</v>
      </c>
      <c r="H37" s="3">
        <v>250.53399999999999</v>
      </c>
      <c r="I37" s="3">
        <v>0.105</v>
      </c>
      <c r="J37" s="80">
        <v>546.07900000000006</v>
      </c>
      <c r="K37" s="78">
        <v>2030.3450000000003</v>
      </c>
      <c r="L37" s="78"/>
      <c r="M37" s="78">
        <v>220.40799999999999</v>
      </c>
      <c r="N37" s="78"/>
      <c r="O37" s="78">
        <v>3536.84</v>
      </c>
      <c r="Q37" s="15"/>
    </row>
    <row r="38" spans="1:17" x14ac:dyDescent="0.2">
      <c r="A38" s="98">
        <v>2013</v>
      </c>
      <c r="B38" s="15">
        <v>625.75</v>
      </c>
      <c r="C38" s="77">
        <v>576.37799999999993</v>
      </c>
      <c r="D38" s="77">
        <v>1202.1279999999999</v>
      </c>
      <c r="E38" s="11"/>
      <c r="F38" s="96">
        <v>807.84100000000001</v>
      </c>
      <c r="G38" s="3">
        <v>491.80900000000003</v>
      </c>
      <c r="H38" s="3">
        <v>265.392</v>
      </c>
      <c r="I38" s="3">
        <v>-96.673000000000002</v>
      </c>
      <c r="J38" s="80">
        <v>563.26500000000044</v>
      </c>
      <c r="K38" s="78">
        <v>2128.3070000000007</v>
      </c>
      <c r="L38" s="78"/>
      <c r="M38" s="78">
        <v>220.88499999999999</v>
      </c>
      <c r="N38" s="78"/>
      <c r="O38" s="78">
        <v>3551.3199999999997</v>
      </c>
      <c r="Q38" s="15"/>
    </row>
    <row r="39" spans="1:17" x14ac:dyDescent="0.2">
      <c r="A39" s="98">
        <v>2014</v>
      </c>
      <c r="B39" s="15">
        <v>596.44899999999996</v>
      </c>
      <c r="C39" s="77">
        <v>582.22500000000002</v>
      </c>
      <c r="D39" s="77">
        <v>1178.674</v>
      </c>
      <c r="E39" s="11"/>
      <c r="F39" s="96">
        <v>844.87599999999998</v>
      </c>
      <c r="G39" s="3">
        <v>505.303</v>
      </c>
      <c r="H39" s="3">
        <v>301.47199999999998</v>
      </c>
      <c r="I39" s="3">
        <v>-74.393000000000001</v>
      </c>
      <c r="J39" s="80">
        <v>521.20299999999975</v>
      </c>
      <c r="K39" s="78">
        <v>2172.8539999999998</v>
      </c>
      <c r="L39" s="78"/>
      <c r="M39" s="78">
        <v>228.95599999999999</v>
      </c>
      <c r="N39" s="78"/>
      <c r="O39" s="78">
        <v>3580.4839999999999</v>
      </c>
      <c r="Q39" s="15"/>
    </row>
    <row r="40" spans="1:17" x14ac:dyDescent="0.2">
      <c r="A40" s="98">
        <v>2015</v>
      </c>
      <c r="B40" s="15">
        <v>583.36699999999996</v>
      </c>
      <c r="C40" s="77">
        <v>585.28899999999999</v>
      </c>
      <c r="D40" s="77">
        <v>1168.6559999999999</v>
      </c>
      <c r="E40" s="11"/>
      <c r="F40" s="96">
        <v>881.89099999999996</v>
      </c>
      <c r="G40" s="3">
        <v>539.87300000000005</v>
      </c>
      <c r="H40" s="3">
        <v>349.762</v>
      </c>
      <c r="I40" s="3">
        <v>-22.733000000000001</v>
      </c>
      <c r="J40" s="80">
        <v>547.75299999999936</v>
      </c>
      <c r="K40" s="78">
        <v>2319.2789999999995</v>
      </c>
      <c r="L40" s="78"/>
      <c r="M40" s="78">
        <v>223.18100000000001</v>
      </c>
      <c r="N40" s="78"/>
      <c r="O40" s="78">
        <v>3711.116</v>
      </c>
      <c r="Q40" s="15"/>
    </row>
    <row r="41" spans="1:17" x14ac:dyDescent="0.2">
      <c r="A41" s="98">
        <v>2016</v>
      </c>
      <c r="B41" s="15">
        <v>584.83100000000002</v>
      </c>
      <c r="C41" s="77">
        <v>600.21400000000006</v>
      </c>
      <c r="D41" s="77">
        <v>1185.0450000000001</v>
      </c>
      <c r="E41" s="11"/>
      <c r="F41" s="96">
        <v>910.28200000000004</v>
      </c>
      <c r="G41" s="3">
        <v>588.36099999999999</v>
      </c>
      <c r="H41" s="3">
        <v>368.28</v>
      </c>
      <c r="I41" s="3">
        <v>-14.319000000000001</v>
      </c>
      <c r="J41" s="80">
        <v>574.92999999999995</v>
      </c>
      <c r="K41" s="78">
        <v>2441.8530000000001</v>
      </c>
      <c r="L41" s="78"/>
      <c r="M41" s="78">
        <v>240.03299999999999</v>
      </c>
      <c r="N41" s="78"/>
      <c r="O41" s="78">
        <v>3866.931</v>
      </c>
    </row>
    <row r="42" spans="1:17" x14ac:dyDescent="0.2">
      <c r="A42" s="81"/>
      <c r="B42" s="7"/>
      <c r="C42" s="81"/>
      <c r="D42" s="81"/>
      <c r="E42" s="7"/>
      <c r="F42" s="97"/>
      <c r="G42" s="7"/>
      <c r="H42" s="7"/>
      <c r="I42" s="7"/>
      <c r="J42" s="81"/>
      <c r="K42" s="82"/>
      <c r="L42" s="82"/>
      <c r="M42" s="82"/>
      <c r="N42" s="82"/>
      <c r="O42" s="82"/>
    </row>
    <row r="44" spans="1:17" x14ac:dyDescent="0.2">
      <c r="A44" s="24" t="s">
        <v>1</v>
      </c>
    </row>
    <row r="46" spans="1:17" x14ac:dyDescent="0.2">
      <c r="A46" s="24" t="s">
        <v>61</v>
      </c>
    </row>
    <row r="47" spans="1:17" x14ac:dyDescent="0.2">
      <c r="A47" s="7"/>
      <c r="B47" s="7"/>
      <c r="C47" s="7"/>
      <c r="D47" s="7"/>
      <c r="E47" s="7"/>
      <c r="F47" s="7"/>
      <c r="G47" s="7"/>
      <c r="H47" s="7"/>
      <c r="I47" s="7"/>
      <c r="J47" s="7"/>
      <c r="K47" s="7"/>
      <c r="L47" s="7"/>
      <c r="M47" s="7"/>
      <c r="N47" s="7"/>
      <c r="O47" s="7"/>
    </row>
  </sheetData>
  <customSheetViews>
    <customSheetView guid="{C830FA3E-3BC5-4B3E-B6C6-92F6714AA586}">
      <selection activeCell="K5" sqref="K5"/>
      <pageMargins left="0.7" right="0.7" top="0.75" bottom="0.75" header="0.3" footer="0.3"/>
      <pageSetup orientation="landscape" r:id="rId1"/>
    </customSheetView>
  </customSheetViews>
  <mergeCells count="5">
    <mergeCell ref="M7:M9"/>
    <mergeCell ref="O7:O9"/>
    <mergeCell ref="A7:A9"/>
    <mergeCell ref="B7:D8"/>
    <mergeCell ref="F7:K8"/>
  </mergeCells>
  <hyperlinks>
    <hyperlink ref="A2" r:id="rId2" display="https://www.cbo.gov/publication/53328"/>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16384" width="9.140625" style="3"/>
  </cols>
  <sheetData>
    <row r="1" spans="1:11" ht="15" customHeight="1" x14ac:dyDescent="0.2">
      <c r="A1" s="103" t="s">
        <v>175</v>
      </c>
    </row>
    <row r="2" spans="1:11" ht="15" customHeight="1" x14ac:dyDescent="0.25">
      <c r="A2" s="85" t="s">
        <v>136</v>
      </c>
    </row>
    <row r="5" spans="1:11" ht="15" customHeight="1" x14ac:dyDescent="0.25">
      <c r="A5" s="1" t="s">
        <v>112</v>
      </c>
    </row>
    <row r="6" spans="1:11" ht="15" customHeight="1" x14ac:dyDescent="0.2">
      <c r="A6" s="128" t="s">
        <v>111</v>
      </c>
      <c r="B6" s="106"/>
      <c r="C6" s="106"/>
      <c r="D6" s="106"/>
      <c r="E6" s="106"/>
      <c r="F6" s="106"/>
    </row>
    <row r="7" spans="1:11" ht="15" customHeight="1" x14ac:dyDescent="0.25">
      <c r="A7" s="2" t="s">
        <v>33</v>
      </c>
      <c r="B7" s="7"/>
      <c r="C7" s="7"/>
      <c r="D7" s="7"/>
      <c r="E7" s="7"/>
      <c r="F7" s="7"/>
    </row>
    <row r="8" spans="1:11" ht="15" customHeight="1" x14ac:dyDescent="0.25">
      <c r="A8" s="10"/>
      <c r="B8" s="11"/>
      <c r="C8" s="11"/>
      <c r="D8" s="11"/>
      <c r="E8" s="11"/>
    </row>
    <row r="9" spans="1:11" ht="15" customHeight="1" x14ac:dyDescent="0.2">
      <c r="A9" s="137"/>
      <c r="B9" s="136" t="s">
        <v>86</v>
      </c>
      <c r="C9" s="136"/>
      <c r="D9" s="33"/>
      <c r="E9" s="112" t="s">
        <v>95</v>
      </c>
      <c r="F9" s="112"/>
    </row>
    <row r="10" spans="1:11" ht="27" customHeight="1" x14ac:dyDescent="0.2">
      <c r="A10" s="138"/>
      <c r="B10" s="28" t="s">
        <v>36</v>
      </c>
      <c r="C10" s="28" t="s">
        <v>100</v>
      </c>
      <c r="D10" s="28"/>
      <c r="E10" s="28" t="s">
        <v>36</v>
      </c>
      <c r="F10" s="28" t="s">
        <v>101</v>
      </c>
    </row>
    <row r="11" spans="1:11" ht="15" customHeight="1" x14ac:dyDescent="0.25">
      <c r="A11" s="24">
        <v>1993</v>
      </c>
      <c r="B11" s="51">
        <v>5.0359999999999996</v>
      </c>
      <c r="C11" s="50">
        <v>2.5179999999999998</v>
      </c>
      <c r="D11" s="50"/>
      <c r="E11" s="50"/>
      <c r="F11" s="50"/>
      <c r="J11" s="15"/>
      <c r="K11" s="15"/>
    </row>
    <row r="12" spans="1:11" ht="15" customHeight="1" x14ac:dyDescent="0.25">
      <c r="A12" s="24">
        <f t="shared" ref="A12:A34" si="0">A11+1</f>
        <v>1994</v>
      </c>
      <c r="B12" s="51">
        <v>11.99</v>
      </c>
      <c r="C12" s="50">
        <v>2.5179999999999998</v>
      </c>
      <c r="D12" s="50"/>
      <c r="E12" s="50"/>
      <c r="F12" s="50"/>
      <c r="J12" s="15"/>
      <c r="K12" s="15"/>
    </row>
    <row r="13" spans="1:11" ht="15" customHeight="1" x14ac:dyDescent="0.25">
      <c r="A13" s="24">
        <f t="shared" si="0"/>
        <v>1995</v>
      </c>
      <c r="B13" s="51">
        <v>8.0039999999999996</v>
      </c>
      <c r="C13" s="50">
        <v>2.5179999999999998</v>
      </c>
      <c r="D13" s="50"/>
      <c r="E13" s="50"/>
      <c r="F13" s="50"/>
      <c r="J13" s="15"/>
      <c r="K13" s="15"/>
    </row>
    <row r="14" spans="1:11" ht="15" customHeight="1" x14ac:dyDescent="0.25">
      <c r="A14" s="24">
        <f t="shared" si="0"/>
        <v>1996</v>
      </c>
      <c r="B14" s="51">
        <v>7.992</v>
      </c>
      <c r="C14" s="50">
        <v>2.5179999999999998</v>
      </c>
      <c r="D14" s="50"/>
      <c r="E14" s="50"/>
      <c r="F14" s="50"/>
      <c r="J14" s="15"/>
      <c r="K14" s="15"/>
    </row>
    <row r="15" spans="1:11" ht="15" customHeight="1" x14ac:dyDescent="0.25">
      <c r="A15" s="24">
        <f t="shared" si="0"/>
        <v>1997</v>
      </c>
      <c r="B15" s="51">
        <v>10.247</v>
      </c>
      <c r="C15" s="50">
        <v>2.5179999999999998</v>
      </c>
      <c r="D15" s="50"/>
      <c r="E15" s="50">
        <v>30.611000000000001</v>
      </c>
      <c r="F15" s="50">
        <v>10.288</v>
      </c>
      <c r="J15" s="15"/>
      <c r="K15" s="15"/>
    </row>
    <row r="16" spans="1:11" ht="15" customHeight="1" x14ac:dyDescent="0.25">
      <c r="A16" s="24">
        <f t="shared" si="0"/>
        <v>1998</v>
      </c>
      <c r="B16" s="51">
        <v>4.6539999999999999</v>
      </c>
      <c r="C16" s="50">
        <v>2.5179999999999998</v>
      </c>
      <c r="D16" s="50"/>
      <c r="E16" s="50">
        <v>41.814999999999998</v>
      </c>
      <c r="F16" s="50">
        <v>10.288</v>
      </c>
      <c r="J16" s="15"/>
      <c r="K16" s="15"/>
    </row>
    <row r="17" spans="1:11" ht="15" customHeight="1" x14ac:dyDescent="0.25">
      <c r="A17" s="24">
        <f t="shared" si="0"/>
        <v>1999</v>
      </c>
      <c r="B17" s="51">
        <v>0.34799999999999998</v>
      </c>
      <c r="C17" s="50">
        <v>2.5179999999999998</v>
      </c>
      <c r="D17" s="50"/>
      <c r="E17" s="50">
        <v>39.073</v>
      </c>
      <c r="F17" s="50">
        <v>10.288</v>
      </c>
      <c r="J17" s="15"/>
      <c r="K17" s="15"/>
    </row>
    <row r="18" spans="1:11" ht="15" customHeight="1" x14ac:dyDescent="0.25">
      <c r="A18" s="24">
        <f t="shared" si="0"/>
        <v>2000</v>
      </c>
      <c r="B18" s="51">
        <v>-1.139</v>
      </c>
      <c r="C18" s="50">
        <v>2.5179999999999998</v>
      </c>
      <c r="D18" s="50"/>
      <c r="E18" s="50">
        <v>23.925999999999998</v>
      </c>
      <c r="F18" s="50">
        <v>10.288</v>
      </c>
      <c r="J18" s="15"/>
      <c r="K18" s="15"/>
    </row>
    <row r="19" spans="1:11" ht="15" customHeight="1" x14ac:dyDescent="0.25">
      <c r="A19" s="24">
        <f t="shared" si="0"/>
        <v>2001</v>
      </c>
      <c r="B19" s="51">
        <v>-4.0460000000000003</v>
      </c>
      <c r="C19" s="50">
        <v>2.5179999999999998</v>
      </c>
      <c r="D19" s="50"/>
      <c r="E19" s="50">
        <v>14.775</v>
      </c>
      <c r="F19" s="50">
        <v>10.288</v>
      </c>
      <c r="J19" s="15"/>
      <c r="K19" s="15"/>
    </row>
    <row r="20" spans="1:11" ht="15" customHeight="1" x14ac:dyDescent="0.25">
      <c r="A20" s="24">
        <f t="shared" si="0"/>
        <v>2002</v>
      </c>
      <c r="B20" s="51">
        <v>-4.0670000000000002</v>
      </c>
      <c r="C20" s="50">
        <v>2.5179999999999998</v>
      </c>
      <c r="D20" s="50"/>
      <c r="E20" s="50">
        <v>-5.2649999999999997</v>
      </c>
      <c r="F20" s="50">
        <v>10.288</v>
      </c>
      <c r="J20" s="15"/>
      <c r="K20" s="15"/>
    </row>
    <row r="21" spans="1:11" ht="15" customHeight="1" x14ac:dyDescent="0.25">
      <c r="A21" s="24">
        <f t="shared" si="0"/>
        <v>2003</v>
      </c>
      <c r="B21" s="51">
        <v>-1.4950000000000001</v>
      </c>
      <c r="C21" s="50">
        <v>2.5179999999999998</v>
      </c>
      <c r="D21" s="50"/>
      <c r="E21" s="50">
        <v>-11.353999999999999</v>
      </c>
      <c r="F21" s="50">
        <v>10.288</v>
      </c>
      <c r="J21" s="15"/>
      <c r="K21" s="15"/>
    </row>
    <row r="22" spans="1:11" ht="15" customHeight="1" x14ac:dyDescent="0.25">
      <c r="A22" s="24">
        <f t="shared" si="0"/>
        <v>2004</v>
      </c>
      <c r="B22" s="51">
        <v>-2.5999999999999999E-2</v>
      </c>
      <c r="C22" s="50">
        <v>2.5179999999999998</v>
      </c>
      <c r="D22" s="50"/>
      <c r="E22" s="50">
        <v>-7.8319999999999999</v>
      </c>
      <c r="F22" s="50">
        <v>10.288</v>
      </c>
      <c r="J22" s="15"/>
      <c r="K22" s="15"/>
    </row>
    <row r="23" spans="1:11" ht="15" customHeight="1" x14ac:dyDescent="0.25">
      <c r="A23" s="24">
        <f t="shared" si="0"/>
        <v>2005</v>
      </c>
      <c r="B23" s="51">
        <v>-0.495</v>
      </c>
      <c r="C23" s="50">
        <v>2.5179999999999998</v>
      </c>
      <c r="D23" s="50"/>
      <c r="E23" s="50">
        <v>-7.7130000000000001</v>
      </c>
      <c r="F23" s="50">
        <v>10.288</v>
      </c>
      <c r="J23" s="15"/>
      <c r="K23" s="15"/>
    </row>
    <row r="24" spans="1:11" ht="15" customHeight="1" x14ac:dyDescent="0.25">
      <c r="A24" s="24">
        <f t="shared" si="0"/>
        <v>2006</v>
      </c>
      <c r="B24" s="51">
        <v>5.6760000000000002</v>
      </c>
      <c r="C24" s="50">
        <v>2.5179999999999998</v>
      </c>
      <c r="D24" s="50"/>
      <c r="E24" s="50">
        <v>3.1070000000000002</v>
      </c>
      <c r="F24" s="50">
        <v>10.288</v>
      </c>
      <c r="J24" s="15"/>
      <c r="K24" s="15"/>
    </row>
    <row r="25" spans="1:11" ht="15" customHeight="1" x14ac:dyDescent="0.25">
      <c r="A25" s="24">
        <f t="shared" si="0"/>
        <v>2007</v>
      </c>
      <c r="B25" s="51">
        <v>4.492</v>
      </c>
      <c r="C25" s="50">
        <v>2.5179999999999998</v>
      </c>
      <c r="D25" s="50"/>
      <c r="E25" s="50">
        <v>4.2009999999999996</v>
      </c>
      <c r="F25" s="50">
        <v>10.288</v>
      </c>
      <c r="J25" s="15"/>
      <c r="K25" s="15"/>
    </row>
    <row r="26" spans="1:11" ht="15" customHeight="1" x14ac:dyDescent="0.25">
      <c r="A26" s="24">
        <f t="shared" si="0"/>
        <v>2008</v>
      </c>
      <c r="B26" s="51">
        <v>3.8410000000000002</v>
      </c>
      <c r="C26" s="50">
        <v>2.5179999999999998</v>
      </c>
      <c r="D26" s="50"/>
      <c r="E26" s="50">
        <v>8.0139999999999993</v>
      </c>
      <c r="F26" s="50">
        <v>10.288</v>
      </c>
      <c r="J26" s="15"/>
      <c r="K26" s="15"/>
    </row>
    <row r="27" spans="1:11" ht="15" customHeight="1" x14ac:dyDescent="0.25">
      <c r="A27" s="24">
        <f t="shared" si="0"/>
        <v>2009</v>
      </c>
      <c r="B27" s="51">
        <v>3.17</v>
      </c>
      <c r="C27" s="50">
        <v>2.5179999999999998</v>
      </c>
      <c r="D27" s="50"/>
      <c r="E27" s="50">
        <v>6.077</v>
      </c>
      <c r="F27" s="50">
        <v>10.288</v>
      </c>
      <c r="J27" s="15"/>
      <c r="K27" s="15"/>
    </row>
    <row r="28" spans="1:11" ht="15" customHeight="1" x14ac:dyDescent="0.25">
      <c r="A28" s="24">
        <f t="shared" si="0"/>
        <v>2010</v>
      </c>
      <c r="B28" s="51">
        <v>4.1929999999999996</v>
      </c>
      <c r="C28" s="50">
        <v>2.5179999999999998</v>
      </c>
      <c r="D28" s="50"/>
      <c r="E28" s="50">
        <v>9.8160000000000007</v>
      </c>
      <c r="F28" s="50">
        <v>10.288</v>
      </c>
      <c r="J28" s="15"/>
      <c r="K28" s="15"/>
    </row>
    <row r="29" spans="1:11" ht="15" customHeight="1" x14ac:dyDescent="0.25">
      <c r="A29" s="24">
        <f t="shared" si="0"/>
        <v>2011</v>
      </c>
      <c r="B29" s="51">
        <v>1.1970000000000001</v>
      </c>
      <c r="C29" s="50">
        <v>2.5179999999999998</v>
      </c>
      <c r="D29" s="50"/>
      <c r="E29" s="50">
        <v>8.3249999999999993</v>
      </c>
      <c r="F29" s="50">
        <v>10.288</v>
      </c>
      <c r="J29" s="15"/>
      <c r="K29" s="15"/>
    </row>
    <row r="30" spans="1:11" ht="15" customHeight="1" x14ac:dyDescent="0.25">
      <c r="A30" s="24">
        <f t="shared" si="0"/>
        <v>2012</v>
      </c>
      <c r="B30" s="52">
        <v>3.7629999999999999</v>
      </c>
      <c r="C30" s="50">
        <v>2.5179999999999998</v>
      </c>
      <c r="D30" s="50"/>
      <c r="E30" s="50">
        <v>13.324999999999999</v>
      </c>
      <c r="F30" s="50">
        <v>10.288</v>
      </c>
      <c r="J30" s="15"/>
      <c r="K30" s="15"/>
    </row>
    <row r="31" spans="1:11" ht="15" customHeight="1" x14ac:dyDescent="0.25">
      <c r="A31" s="24">
        <f t="shared" si="0"/>
        <v>2013</v>
      </c>
      <c r="B31" s="51">
        <v>3.9820000000000002</v>
      </c>
      <c r="C31" s="50">
        <v>2.5179999999999998</v>
      </c>
      <c r="D31" s="50"/>
      <c r="E31" s="50">
        <v>15.308999999999999</v>
      </c>
      <c r="F31" s="50">
        <v>10.288</v>
      </c>
      <c r="J31" s="15"/>
      <c r="K31" s="15"/>
    </row>
    <row r="32" spans="1:11" ht="15" customHeight="1" x14ac:dyDescent="0.25">
      <c r="A32" s="24">
        <f t="shared" si="0"/>
        <v>2014</v>
      </c>
      <c r="B32" s="51">
        <v>-1.125</v>
      </c>
      <c r="C32" s="50">
        <v>2.5179999999999998</v>
      </c>
      <c r="D32" s="50"/>
      <c r="E32" s="50">
        <v>9.3960000000000008</v>
      </c>
      <c r="F32" s="50">
        <v>10.288</v>
      </c>
      <c r="J32" s="15"/>
      <c r="K32" s="15"/>
    </row>
    <row r="33" spans="1:11" ht="15" customHeight="1" x14ac:dyDescent="0.25">
      <c r="A33" s="24">
        <f t="shared" si="0"/>
        <v>2015</v>
      </c>
      <c r="B33" s="51">
        <v>-5.5789999999999997</v>
      </c>
      <c r="C33" s="50">
        <v>2.5179999999999998</v>
      </c>
      <c r="D33" s="50"/>
      <c r="E33" s="50">
        <v>1.954</v>
      </c>
      <c r="F33" s="50">
        <v>10.288</v>
      </c>
      <c r="J33" s="15"/>
      <c r="K33" s="15"/>
    </row>
    <row r="34" spans="1:11" ht="15" customHeight="1" x14ac:dyDescent="0.25">
      <c r="A34" s="24">
        <f t="shared" si="0"/>
        <v>2016</v>
      </c>
      <c r="B34" s="51">
        <v>-0.17799999999999999</v>
      </c>
      <c r="C34" s="50">
        <v>2.5179999999999998</v>
      </c>
      <c r="D34" s="50"/>
      <c r="E34" s="50">
        <v>8.2059999999999995</v>
      </c>
      <c r="F34" s="50">
        <v>10.288</v>
      </c>
      <c r="J34" s="15"/>
      <c r="K34" s="15"/>
    </row>
    <row r="35" spans="1:11" ht="15" customHeight="1" x14ac:dyDescent="0.25">
      <c r="A35" s="2"/>
      <c r="B35" s="55"/>
      <c r="C35" s="54"/>
      <c r="D35" s="54"/>
      <c r="E35" s="54"/>
      <c r="F35" s="63"/>
    </row>
    <row r="36" spans="1:11" ht="15" customHeight="1" x14ac:dyDescent="0.2">
      <c r="E36" s="15"/>
    </row>
    <row r="37" spans="1:11" ht="15" customHeight="1" x14ac:dyDescent="0.2">
      <c r="A37" s="106" t="s">
        <v>1</v>
      </c>
      <c r="B37" s="106"/>
      <c r="C37" s="106"/>
      <c r="D37" s="106"/>
      <c r="E37" s="106"/>
      <c r="F37" s="106"/>
    </row>
    <row r="39" spans="1:11" ht="15" customHeight="1" x14ac:dyDescent="0.2">
      <c r="A39" s="106" t="s">
        <v>98</v>
      </c>
      <c r="B39" s="106"/>
      <c r="C39" s="106"/>
      <c r="D39" s="106"/>
      <c r="E39" s="106"/>
      <c r="F39" s="106"/>
    </row>
    <row r="40" spans="1:11" ht="15" customHeight="1" x14ac:dyDescent="0.2">
      <c r="A40" s="106"/>
      <c r="B40" s="106"/>
      <c r="C40" s="106"/>
      <c r="D40" s="106"/>
      <c r="E40" s="106"/>
      <c r="F40" s="106"/>
    </row>
    <row r="41" spans="1:11" ht="15" customHeight="1" x14ac:dyDescent="0.2">
      <c r="A41" s="69"/>
      <c r="B41" s="46"/>
      <c r="C41" s="46"/>
      <c r="D41" s="46"/>
      <c r="E41" s="46"/>
      <c r="F41" s="46"/>
    </row>
    <row r="42" spans="1:11" ht="15" customHeight="1" x14ac:dyDescent="0.2">
      <c r="A42" s="106" t="s">
        <v>89</v>
      </c>
      <c r="B42" s="106"/>
      <c r="C42" s="106"/>
      <c r="D42" s="106"/>
      <c r="E42" s="106"/>
      <c r="F42" s="106"/>
    </row>
    <row r="43" spans="1:11" ht="15" customHeight="1" x14ac:dyDescent="0.2">
      <c r="A43" s="106"/>
      <c r="B43" s="106"/>
      <c r="C43" s="106"/>
      <c r="D43" s="106"/>
      <c r="E43" s="106"/>
      <c r="F43" s="106"/>
    </row>
    <row r="44" spans="1:11" ht="15" customHeight="1" x14ac:dyDescent="0.2">
      <c r="A44" s="106"/>
      <c r="B44" s="106"/>
      <c r="C44" s="106"/>
      <c r="D44" s="106"/>
      <c r="E44" s="106"/>
      <c r="F44" s="106"/>
    </row>
    <row r="45" spans="1:11" ht="15" customHeight="1" x14ac:dyDescent="0.2">
      <c r="A45" s="69"/>
      <c r="B45" s="46"/>
      <c r="C45" s="46"/>
      <c r="D45" s="46"/>
      <c r="E45" s="46"/>
      <c r="F45" s="46"/>
    </row>
    <row r="46" spans="1:11" ht="15" customHeight="1" x14ac:dyDescent="0.2">
      <c r="A46" s="106" t="s">
        <v>106</v>
      </c>
      <c r="B46" s="106"/>
      <c r="C46" s="106"/>
      <c r="D46" s="106"/>
      <c r="E46" s="106"/>
      <c r="F46" s="106"/>
    </row>
    <row r="47" spans="1:11" ht="15" customHeight="1" x14ac:dyDescent="0.2">
      <c r="A47" s="2"/>
      <c r="B47" s="7"/>
      <c r="C47" s="7"/>
      <c r="D47" s="7"/>
      <c r="E47" s="14"/>
      <c r="F47" s="14"/>
    </row>
  </sheetData>
  <customSheetViews>
    <customSheetView guid="{C830FA3E-3BC5-4B3E-B6C6-92F6714AA586}">
      <pageMargins left="0.7" right="0.7" top="0.75" bottom="0.75" header="0.3" footer="0.3"/>
      <pageSetup orientation="landscape" r:id="rId1"/>
    </customSheetView>
  </customSheetViews>
  <mergeCells count="8">
    <mergeCell ref="A46:F46"/>
    <mergeCell ref="A6:F6"/>
    <mergeCell ref="A37:F37"/>
    <mergeCell ref="A39:F40"/>
    <mergeCell ref="A42:F44"/>
    <mergeCell ref="A9:A10"/>
    <mergeCell ref="B9:C9"/>
    <mergeCell ref="E9:F9"/>
  </mergeCells>
  <hyperlinks>
    <hyperlink ref="A2" r:id="rId2" display="https://www.cbo.gov/publication/53328"/>
  </hyperlinks>
  <pageMargins left="0.7" right="0.7" top="0.75" bottom="0.75" header="0.3" footer="0.3"/>
  <pageSetup orientation="landscape"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heetViews>
  <sheetFormatPr defaultColWidth="9.140625" defaultRowHeight="15" customHeight="1" x14ac:dyDescent="0.2"/>
  <cols>
    <col min="1" max="1" width="12.7109375" style="24" customWidth="1"/>
    <col min="2" max="4" width="21.42578125" style="3" customWidth="1"/>
    <col min="5" max="5" width="2.7109375" style="3" customWidth="1"/>
    <col min="6" max="8" width="21.42578125" style="3" customWidth="1"/>
    <col min="9" max="9" width="9.140625" style="3"/>
    <col min="10" max="10" width="9.5703125" style="3" bestFit="1" customWidth="1"/>
    <col min="11" max="11" width="10.28515625" style="3" bestFit="1" customWidth="1"/>
    <col min="12" max="12" width="9.5703125" style="3" bestFit="1" customWidth="1"/>
    <col min="13" max="15" width="10.28515625" style="3" bestFit="1" customWidth="1"/>
    <col min="16" max="16384" width="9.140625" style="3"/>
  </cols>
  <sheetData>
    <row r="1" spans="1:21" ht="15" customHeight="1" x14ac:dyDescent="0.2">
      <c r="A1" s="103" t="s">
        <v>175</v>
      </c>
    </row>
    <row r="2" spans="1:21" ht="15" customHeight="1" x14ac:dyDescent="0.25">
      <c r="A2" s="85" t="s">
        <v>136</v>
      </c>
    </row>
    <row r="5" spans="1:21" ht="15" customHeight="1" x14ac:dyDescent="0.25">
      <c r="A5" s="1" t="s">
        <v>113</v>
      </c>
    </row>
    <row r="6" spans="1:21" ht="15" customHeight="1" x14ac:dyDescent="0.25">
      <c r="A6" s="1" t="s">
        <v>114</v>
      </c>
    </row>
    <row r="7" spans="1:21" ht="15" customHeight="1" x14ac:dyDescent="0.25">
      <c r="A7" s="2" t="s">
        <v>33</v>
      </c>
      <c r="B7" s="7"/>
      <c r="C7" s="7"/>
      <c r="D7" s="7"/>
      <c r="E7" s="7"/>
      <c r="F7" s="7"/>
      <c r="G7" s="7"/>
      <c r="H7" s="7"/>
    </row>
    <row r="8" spans="1:21" ht="15" customHeight="1" x14ac:dyDescent="0.25">
      <c r="A8" s="10"/>
      <c r="B8" s="11"/>
      <c r="C8" s="11"/>
      <c r="D8" s="11"/>
      <c r="E8" s="11"/>
      <c r="F8" s="11"/>
      <c r="G8" s="11"/>
    </row>
    <row r="9" spans="1:21" ht="15" customHeight="1" x14ac:dyDescent="0.2">
      <c r="A9" s="137"/>
      <c r="B9" s="135" t="s">
        <v>86</v>
      </c>
      <c r="C9" s="135"/>
      <c r="D9" s="135"/>
      <c r="E9" s="26"/>
      <c r="F9" s="112" t="s">
        <v>95</v>
      </c>
      <c r="G9" s="112"/>
      <c r="H9" s="112"/>
    </row>
    <row r="10" spans="1:21" ht="42.75" x14ac:dyDescent="0.2">
      <c r="A10" s="138"/>
      <c r="B10" s="28" t="s">
        <v>116</v>
      </c>
      <c r="C10" s="28" t="s">
        <v>115</v>
      </c>
      <c r="D10" s="28" t="s">
        <v>37</v>
      </c>
      <c r="E10" s="28"/>
      <c r="F10" s="28" t="s">
        <v>116</v>
      </c>
      <c r="G10" s="28" t="s">
        <v>115</v>
      </c>
      <c r="H10" s="28" t="s">
        <v>37</v>
      </c>
    </row>
    <row r="11" spans="1:21" ht="15" customHeight="1" x14ac:dyDescent="0.25">
      <c r="A11" s="24">
        <v>1993</v>
      </c>
      <c r="B11" s="51">
        <v>48.469000000000001</v>
      </c>
      <c r="C11" s="51">
        <v>-10.34</v>
      </c>
      <c r="D11" s="50">
        <v>58.808</v>
      </c>
      <c r="E11" s="50"/>
      <c r="F11" s="50"/>
      <c r="G11" s="50"/>
      <c r="H11" s="50"/>
      <c r="J11" s="15"/>
      <c r="K11" s="15"/>
      <c r="L11" s="15"/>
      <c r="M11" s="15"/>
      <c r="N11" s="15"/>
      <c r="O11" s="15"/>
      <c r="P11" s="15"/>
      <c r="Q11" s="15"/>
      <c r="R11" s="15"/>
      <c r="S11" s="15"/>
      <c r="T11" s="15"/>
      <c r="U11" s="15"/>
    </row>
    <row r="12" spans="1:21" ht="15" customHeight="1" x14ac:dyDescent="0.25">
      <c r="A12" s="24">
        <f t="shared" ref="A12:A34" si="0">A11+1</f>
        <v>1994</v>
      </c>
      <c r="B12" s="51">
        <v>6.9429999999999996</v>
      </c>
      <c r="C12" s="51">
        <v>9.7000000000000003E-2</v>
      </c>
      <c r="D12" s="50">
        <v>6.8460000000000001</v>
      </c>
      <c r="E12" s="50"/>
      <c r="F12" s="50"/>
      <c r="G12" s="50"/>
      <c r="H12" s="50"/>
      <c r="J12" s="15"/>
      <c r="K12" s="15"/>
      <c r="L12" s="15"/>
      <c r="M12" s="15"/>
      <c r="N12" s="15"/>
      <c r="O12" s="15"/>
      <c r="P12" s="15"/>
      <c r="Q12" s="15"/>
      <c r="R12" s="15"/>
      <c r="S12" s="15"/>
      <c r="T12" s="15"/>
      <c r="U12" s="15"/>
    </row>
    <row r="13" spans="1:21" ht="15" customHeight="1" x14ac:dyDescent="0.25">
      <c r="A13" s="24">
        <f t="shared" si="0"/>
        <v>1995</v>
      </c>
      <c r="B13" s="51">
        <v>6.5339999999999998</v>
      </c>
      <c r="C13" s="51">
        <v>2.9279999999999999</v>
      </c>
      <c r="D13" s="50">
        <v>3.605</v>
      </c>
      <c r="E13" s="50"/>
      <c r="F13" s="50"/>
      <c r="G13" s="50"/>
      <c r="H13" s="50"/>
      <c r="J13" s="15"/>
      <c r="K13" s="15"/>
      <c r="L13" s="15"/>
      <c r="M13" s="15"/>
      <c r="N13" s="15"/>
      <c r="O13" s="15"/>
      <c r="P13" s="15"/>
      <c r="Q13" s="15"/>
      <c r="R13" s="15"/>
      <c r="S13" s="15"/>
      <c r="T13" s="15"/>
      <c r="U13" s="15"/>
    </row>
    <row r="14" spans="1:21" ht="15" customHeight="1" x14ac:dyDescent="0.25">
      <c r="A14" s="24">
        <f t="shared" si="0"/>
        <v>1996</v>
      </c>
      <c r="B14" s="51">
        <v>6.4950000000000001</v>
      </c>
      <c r="C14" s="51">
        <v>6.05</v>
      </c>
      <c r="D14" s="50">
        <v>0.44500000000000001</v>
      </c>
      <c r="E14" s="50"/>
      <c r="F14" s="50"/>
      <c r="G14" s="50"/>
      <c r="H14" s="50"/>
      <c r="J14" s="15"/>
      <c r="K14" s="15"/>
      <c r="L14" s="15"/>
      <c r="M14" s="15"/>
      <c r="N14" s="15"/>
      <c r="O14" s="15"/>
      <c r="P14" s="15"/>
      <c r="Q14" s="15"/>
      <c r="R14" s="15"/>
      <c r="S14" s="15"/>
      <c r="T14" s="15"/>
      <c r="U14" s="15"/>
    </row>
    <row r="15" spans="1:21" ht="15" customHeight="1" x14ac:dyDescent="0.25">
      <c r="A15" s="24">
        <f t="shared" si="0"/>
        <v>1997</v>
      </c>
      <c r="B15" s="51">
        <v>11.358000000000001</v>
      </c>
      <c r="C15" s="51">
        <v>7.4989999999999997</v>
      </c>
      <c r="D15" s="50">
        <v>3.86</v>
      </c>
      <c r="E15" s="50"/>
      <c r="F15" s="50">
        <v>-6.6280000000000001</v>
      </c>
      <c r="G15" s="50">
        <v>4.0529999999999999</v>
      </c>
      <c r="H15" s="50">
        <v>-10.680999999999999</v>
      </c>
      <c r="J15" s="15"/>
      <c r="K15" s="15"/>
      <c r="L15" s="15"/>
      <c r="M15" s="15"/>
      <c r="N15" s="15"/>
      <c r="O15" s="15"/>
      <c r="P15" s="15"/>
      <c r="Q15" s="15"/>
      <c r="R15" s="15"/>
      <c r="S15" s="15"/>
      <c r="T15" s="15"/>
      <c r="U15" s="15"/>
    </row>
    <row r="16" spans="1:21" ht="15" customHeight="1" x14ac:dyDescent="0.25">
      <c r="A16" s="24">
        <f t="shared" si="0"/>
        <v>1998</v>
      </c>
      <c r="B16" s="51">
        <v>6.7850000000000001</v>
      </c>
      <c r="C16" s="51">
        <v>6.7279999999999998</v>
      </c>
      <c r="D16" s="50">
        <v>5.7000000000000002E-2</v>
      </c>
      <c r="E16" s="50"/>
      <c r="F16" s="50">
        <v>-1.8120000000000001</v>
      </c>
      <c r="G16" s="50">
        <v>-1E-3</v>
      </c>
      <c r="H16" s="50">
        <v>-1.8109999999999999</v>
      </c>
      <c r="J16" s="15"/>
      <c r="K16" s="15"/>
      <c r="L16" s="15"/>
      <c r="M16" s="15"/>
      <c r="N16" s="15"/>
      <c r="O16" s="15"/>
      <c r="P16" s="15"/>
      <c r="Q16" s="15"/>
      <c r="R16" s="15"/>
      <c r="S16" s="15"/>
      <c r="T16" s="15"/>
      <c r="U16" s="15"/>
    </row>
    <row r="17" spans="1:21" ht="15" customHeight="1" x14ac:dyDescent="0.25">
      <c r="A17" s="24">
        <f t="shared" si="0"/>
        <v>1999</v>
      </c>
      <c r="B17" s="51">
        <v>-1.6120000000000001</v>
      </c>
      <c r="C17" s="51">
        <v>-2.2080000000000002</v>
      </c>
      <c r="D17" s="50">
        <v>0.59699999999999998</v>
      </c>
      <c r="E17" s="50"/>
      <c r="F17" s="50">
        <v>-2.3119999999999998</v>
      </c>
      <c r="G17" s="50">
        <v>-3.4710000000000001</v>
      </c>
      <c r="H17" s="50">
        <v>1.1599999999999999</v>
      </c>
      <c r="J17" s="15"/>
      <c r="K17" s="15"/>
      <c r="L17" s="15"/>
      <c r="M17" s="15"/>
      <c r="N17" s="15"/>
      <c r="O17" s="15"/>
      <c r="P17" s="15"/>
      <c r="Q17" s="15"/>
      <c r="R17" s="15"/>
      <c r="S17" s="15"/>
      <c r="T17" s="15"/>
      <c r="U17" s="15"/>
    </row>
    <row r="18" spans="1:21" ht="15" customHeight="1" x14ac:dyDescent="0.25">
      <c r="A18" s="24">
        <f t="shared" si="0"/>
        <v>2000</v>
      </c>
      <c r="B18" s="51">
        <v>-0.69699999999999995</v>
      </c>
      <c r="C18" s="51">
        <v>-1.21</v>
      </c>
      <c r="D18" s="50">
        <v>0.51300000000000001</v>
      </c>
      <c r="E18" s="50"/>
      <c r="F18" s="50">
        <v>5.1230000000000002</v>
      </c>
      <c r="G18" s="50">
        <v>4.4710000000000001</v>
      </c>
      <c r="H18" s="50">
        <v>0.65200000000000002</v>
      </c>
      <c r="J18" s="15"/>
      <c r="K18" s="15"/>
      <c r="L18" s="15"/>
      <c r="M18" s="15"/>
      <c r="N18" s="15"/>
      <c r="O18" s="15"/>
      <c r="P18" s="15"/>
      <c r="Q18" s="15"/>
      <c r="R18" s="15"/>
      <c r="S18" s="15"/>
      <c r="T18" s="15"/>
      <c r="U18" s="15"/>
    </row>
    <row r="19" spans="1:21" ht="15" customHeight="1" x14ac:dyDescent="0.25">
      <c r="A19" s="24">
        <f t="shared" si="0"/>
        <v>2001</v>
      </c>
      <c r="B19" s="51">
        <v>1.2190000000000001</v>
      </c>
      <c r="C19" s="51">
        <v>0.51900000000000002</v>
      </c>
      <c r="D19" s="50">
        <v>0.7</v>
      </c>
      <c r="E19" s="50"/>
      <c r="F19" s="50">
        <v>9.9640000000000004</v>
      </c>
      <c r="G19" s="50">
        <v>9.8049999999999997</v>
      </c>
      <c r="H19" s="50">
        <v>0.16</v>
      </c>
      <c r="J19" s="15"/>
      <c r="K19" s="15"/>
      <c r="L19" s="15"/>
      <c r="M19" s="15"/>
      <c r="N19" s="15"/>
      <c r="O19" s="15"/>
      <c r="P19" s="15"/>
      <c r="Q19" s="15"/>
      <c r="R19" s="15"/>
      <c r="S19" s="15"/>
      <c r="T19" s="15"/>
      <c r="U19" s="15"/>
    </row>
    <row r="20" spans="1:21" ht="15" customHeight="1" x14ac:dyDescent="0.25">
      <c r="A20" s="24">
        <f t="shared" si="0"/>
        <v>2002</v>
      </c>
      <c r="B20" s="51">
        <v>-4.72</v>
      </c>
      <c r="C20" s="51">
        <v>-4.8620000000000001</v>
      </c>
      <c r="D20" s="50">
        <v>0.14199999999999999</v>
      </c>
      <c r="E20" s="50"/>
      <c r="F20" s="50">
        <v>-1.7150000000000001</v>
      </c>
      <c r="G20" s="50">
        <v>-1.9790000000000001</v>
      </c>
      <c r="H20" s="50">
        <v>0.26400000000000001</v>
      </c>
      <c r="J20" s="15"/>
      <c r="K20" s="15"/>
      <c r="L20" s="15"/>
      <c r="M20" s="15"/>
      <c r="N20" s="15"/>
      <c r="O20" s="15"/>
      <c r="P20" s="15"/>
      <c r="Q20" s="15"/>
      <c r="R20" s="15"/>
      <c r="S20" s="15"/>
      <c r="T20" s="15"/>
      <c r="U20" s="15"/>
    </row>
    <row r="21" spans="1:21" ht="15" customHeight="1" x14ac:dyDescent="0.25">
      <c r="A21" s="24">
        <f t="shared" si="0"/>
        <v>2003</v>
      </c>
      <c r="B21" s="51">
        <v>5.4749999999999996</v>
      </c>
      <c r="C21" s="51">
        <v>5.3040000000000003</v>
      </c>
      <c r="D21" s="50">
        <v>0.17100000000000001</v>
      </c>
      <c r="E21" s="50"/>
      <c r="F21" s="50">
        <v>3.3410000000000002</v>
      </c>
      <c r="G21" s="50">
        <v>3.2109999999999999</v>
      </c>
      <c r="H21" s="50">
        <v>0.13</v>
      </c>
      <c r="J21" s="15"/>
      <c r="K21" s="15"/>
      <c r="L21" s="15"/>
      <c r="M21" s="15"/>
      <c r="N21" s="15"/>
      <c r="O21" s="15"/>
      <c r="P21" s="15"/>
      <c r="Q21" s="15"/>
      <c r="R21" s="15"/>
      <c r="S21" s="15"/>
      <c r="T21" s="15"/>
      <c r="U21" s="15"/>
    </row>
    <row r="22" spans="1:21" ht="15" customHeight="1" x14ac:dyDescent="0.25">
      <c r="A22" s="24">
        <f t="shared" si="0"/>
        <v>2004</v>
      </c>
      <c r="B22" s="51">
        <v>3.8359999999999999</v>
      </c>
      <c r="C22" s="51">
        <v>3.6480000000000001</v>
      </c>
      <c r="D22" s="50">
        <v>0.188</v>
      </c>
      <c r="E22" s="50"/>
      <c r="F22" s="50">
        <v>0.61699999999999999</v>
      </c>
      <c r="G22" s="50">
        <v>-0.24099999999999999</v>
      </c>
      <c r="H22" s="50">
        <v>0.85799999999999998</v>
      </c>
      <c r="J22" s="15"/>
      <c r="K22" s="15"/>
      <c r="L22" s="15"/>
      <c r="M22" s="15"/>
      <c r="N22" s="15"/>
      <c r="O22" s="15"/>
      <c r="P22" s="15"/>
      <c r="Q22" s="15"/>
      <c r="R22" s="15"/>
      <c r="S22" s="15"/>
      <c r="T22" s="15"/>
      <c r="U22" s="15"/>
    </row>
    <row r="23" spans="1:21" ht="15" customHeight="1" x14ac:dyDescent="0.25">
      <c r="A23" s="24">
        <f t="shared" si="0"/>
        <v>2005</v>
      </c>
      <c r="B23" s="51">
        <v>-0.30199999999999999</v>
      </c>
      <c r="C23" s="51">
        <v>-0.23200000000000001</v>
      </c>
      <c r="D23" s="50">
        <v>-7.0000000000000007E-2</v>
      </c>
      <c r="E23" s="50"/>
      <c r="F23" s="50">
        <v>-1.0409999999999999</v>
      </c>
      <c r="G23" s="50">
        <v>-1.607</v>
      </c>
      <c r="H23" s="50">
        <v>0.56499999999999995</v>
      </c>
      <c r="J23" s="15"/>
      <c r="K23" s="15"/>
      <c r="L23" s="15"/>
      <c r="M23" s="15"/>
      <c r="N23" s="15"/>
      <c r="O23" s="15"/>
      <c r="P23" s="15"/>
      <c r="Q23" s="15"/>
      <c r="R23" s="15"/>
      <c r="S23" s="15"/>
      <c r="T23" s="15"/>
      <c r="U23" s="15"/>
    </row>
    <row r="24" spans="1:21" ht="15" customHeight="1" x14ac:dyDescent="0.25">
      <c r="A24" s="24">
        <f t="shared" si="0"/>
        <v>2006</v>
      </c>
      <c r="B24" s="51">
        <v>-5.375</v>
      </c>
      <c r="C24" s="51">
        <v>-5.4710000000000001</v>
      </c>
      <c r="D24" s="50">
        <v>9.6000000000000002E-2</v>
      </c>
      <c r="E24" s="50"/>
      <c r="F24" s="50">
        <v>-4.915</v>
      </c>
      <c r="G24" s="50">
        <v>-5.0449999999999999</v>
      </c>
      <c r="H24" s="50">
        <v>0.13</v>
      </c>
      <c r="J24" s="15"/>
      <c r="K24" s="15"/>
      <c r="L24" s="15"/>
      <c r="M24" s="15"/>
      <c r="N24" s="15"/>
      <c r="O24" s="15"/>
      <c r="P24" s="15"/>
      <c r="Q24" s="15"/>
      <c r="R24" s="15"/>
      <c r="S24" s="15"/>
      <c r="T24" s="15"/>
      <c r="U24" s="15"/>
    </row>
    <row r="25" spans="1:21" ht="15" customHeight="1" x14ac:dyDescent="0.25">
      <c r="A25" s="24">
        <f t="shared" si="0"/>
        <v>2007</v>
      </c>
      <c r="B25" s="51">
        <v>5.6040000000000001</v>
      </c>
      <c r="C25" s="51">
        <v>5.532</v>
      </c>
      <c r="D25" s="50">
        <v>7.1999999999999995E-2</v>
      </c>
      <c r="E25" s="50"/>
      <c r="F25" s="50">
        <v>3.0720000000000001</v>
      </c>
      <c r="G25" s="50">
        <v>2.9079999999999999</v>
      </c>
      <c r="H25" s="50">
        <v>0.16400000000000001</v>
      </c>
      <c r="J25" s="15"/>
      <c r="K25" s="15"/>
      <c r="L25" s="15"/>
      <c r="M25" s="15"/>
      <c r="N25" s="15"/>
      <c r="O25" s="15"/>
      <c r="P25" s="15"/>
      <c r="Q25" s="15"/>
      <c r="R25" s="15"/>
      <c r="S25" s="15"/>
      <c r="T25" s="15"/>
      <c r="U25" s="15"/>
    </row>
    <row r="26" spans="1:21" ht="15" customHeight="1" x14ac:dyDescent="0.25">
      <c r="A26" s="24">
        <f t="shared" si="0"/>
        <v>2008</v>
      </c>
      <c r="B26" s="51">
        <v>-5.4950000000000001</v>
      </c>
      <c r="C26" s="51">
        <v>0.154</v>
      </c>
      <c r="D26" s="50">
        <v>-5.65</v>
      </c>
      <c r="E26" s="50"/>
      <c r="F26" s="50">
        <v>-5.6120000000000001</v>
      </c>
      <c r="G26" s="50">
        <v>-0.28799999999999998</v>
      </c>
      <c r="H26" s="50">
        <v>-5.3230000000000004</v>
      </c>
      <c r="J26" s="15"/>
      <c r="K26" s="15"/>
      <c r="L26" s="15"/>
      <c r="M26" s="15"/>
      <c r="N26" s="15"/>
      <c r="O26" s="15"/>
      <c r="P26" s="15"/>
      <c r="Q26" s="15"/>
      <c r="R26" s="15"/>
      <c r="S26" s="15"/>
      <c r="T26" s="15"/>
      <c r="U26" s="15"/>
    </row>
    <row r="27" spans="1:21" ht="15" customHeight="1" x14ac:dyDescent="0.25">
      <c r="A27" s="24">
        <f t="shared" si="0"/>
        <v>2009</v>
      </c>
      <c r="B27" s="51">
        <v>2.3580000000000001</v>
      </c>
      <c r="C27" s="51">
        <v>1.0329999999999999</v>
      </c>
      <c r="D27" s="50">
        <v>1.325</v>
      </c>
      <c r="E27" s="50"/>
      <c r="F27" s="50">
        <v>-4.4610000000000003</v>
      </c>
      <c r="G27" s="50">
        <v>-5.9390000000000001</v>
      </c>
      <c r="H27" s="50">
        <v>1.478</v>
      </c>
      <c r="J27" s="15"/>
      <c r="K27" s="15"/>
      <c r="L27" s="15"/>
      <c r="M27" s="15"/>
      <c r="N27" s="15"/>
      <c r="O27" s="15"/>
      <c r="P27" s="15"/>
      <c r="Q27" s="15"/>
      <c r="R27" s="15"/>
      <c r="S27" s="15"/>
      <c r="T27" s="15"/>
      <c r="U27" s="15"/>
    </row>
    <row r="28" spans="1:21" ht="15" customHeight="1" x14ac:dyDescent="0.25">
      <c r="A28" s="24">
        <f t="shared" si="0"/>
        <v>2010</v>
      </c>
      <c r="B28" s="51">
        <v>34.116</v>
      </c>
      <c r="C28" s="51">
        <v>-7.1970000000000001</v>
      </c>
      <c r="D28" s="50">
        <v>41.314</v>
      </c>
      <c r="E28" s="50"/>
      <c r="F28" s="50">
        <v>10.851000000000001</v>
      </c>
      <c r="G28" s="50">
        <v>-21.131</v>
      </c>
      <c r="H28" s="50">
        <v>31.983000000000001</v>
      </c>
      <c r="J28" s="15"/>
      <c r="K28" s="15"/>
      <c r="L28" s="15"/>
      <c r="M28" s="15"/>
      <c r="N28" s="15"/>
      <c r="O28" s="15"/>
      <c r="P28" s="15"/>
      <c r="Q28" s="15"/>
      <c r="R28" s="15"/>
      <c r="S28" s="15"/>
      <c r="T28" s="15"/>
      <c r="U28" s="15"/>
    </row>
    <row r="29" spans="1:21" ht="15" customHeight="1" x14ac:dyDescent="0.25">
      <c r="A29" s="24">
        <f t="shared" si="0"/>
        <v>2011</v>
      </c>
      <c r="B29" s="51">
        <v>19.298999999999999</v>
      </c>
      <c r="C29" s="51">
        <v>7.5629999999999997</v>
      </c>
      <c r="D29" s="50">
        <v>11.737</v>
      </c>
      <c r="E29" s="50"/>
      <c r="F29" s="50">
        <v>-3.5539999999999998</v>
      </c>
      <c r="G29" s="50">
        <v>-11.292999999999999</v>
      </c>
      <c r="H29" s="50">
        <v>7.7389999999999999</v>
      </c>
      <c r="J29" s="15"/>
      <c r="K29" s="15"/>
      <c r="L29" s="15"/>
      <c r="M29" s="15"/>
      <c r="N29" s="15"/>
      <c r="O29" s="15"/>
      <c r="P29" s="15"/>
      <c r="Q29" s="15"/>
      <c r="R29" s="15"/>
      <c r="S29" s="15"/>
      <c r="T29" s="15"/>
      <c r="U29" s="15"/>
    </row>
    <row r="30" spans="1:21" ht="15" customHeight="1" x14ac:dyDescent="0.25">
      <c r="A30" s="24">
        <f t="shared" si="0"/>
        <v>2012</v>
      </c>
      <c r="B30" s="52">
        <v>5.4240000000000004</v>
      </c>
      <c r="C30" s="52">
        <v>8.1370000000000005</v>
      </c>
      <c r="D30" s="50">
        <v>-2.7130000000000001</v>
      </c>
      <c r="E30" s="50"/>
      <c r="F30" s="50">
        <v>-9.843</v>
      </c>
      <c r="G30" s="50">
        <v>-3.4380000000000002</v>
      </c>
      <c r="H30" s="50">
        <v>-6.4050000000000002</v>
      </c>
      <c r="J30" s="15"/>
      <c r="K30" s="15"/>
      <c r="L30" s="15"/>
      <c r="M30" s="15"/>
      <c r="N30" s="15"/>
      <c r="O30" s="15"/>
      <c r="P30" s="15"/>
      <c r="Q30" s="15"/>
      <c r="R30" s="15"/>
      <c r="S30" s="15"/>
      <c r="T30" s="15"/>
      <c r="U30" s="15"/>
    </row>
    <row r="31" spans="1:21" ht="15" customHeight="1" x14ac:dyDescent="0.25">
      <c r="A31" s="24">
        <f t="shared" si="0"/>
        <v>2013</v>
      </c>
      <c r="B31" s="51">
        <v>0.71699999999999997</v>
      </c>
      <c r="C31" s="51">
        <v>-0.57799999999999996</v>
      </c>
      <c r="D31" s="50">
        <v>1.2949999999999999</v>
      </c>
      <c r="E31" s="50"/>
      <c r="F31" s="50">
        <v>-12.659000000000001</v>
      </c>
      <c r="G31" s="50">
        <v>-12.523</v>
      </c>
      <c r="H31" s="50">
        <v>-0.13600000000000001</v>
      </c>
      <c r="J31" s="15"/>
      <c r="K31" s="15"/>
      <c r="L31" s="15"/>
      <c r="M31" s="15"/>
      <c r="N31" s="15"/>
      <c r="O31" s="15"/>
      <c r="P31" s="15"/>
      <c r="Q31" s="15"/>
      <c r="R31" s="15"/>
      <c r="S31" s="15"/>
      <c r="T31" s="15"/>
      <c r="U31" s="15"/>
    </row>
    <row r="32" spans="1:21" ht="15" customHeight="1" x14ac:dyDescent="0.25">
      <c r="A32" s="24">
        <f t="shared" si="0"/>
        <v>2014</v>
      </c>
      <c r="B32" s="51">
        <v>5.4429999999999996</v>
      </c>
      <c r="C32" s="51">
        <v>4.335</v>
      </c>
      <c r="D32" s="50">
        <v>1.1080000000000001</v>
      </c>
      <c r="E32" s="50"/>
      <c r="F32" s="50">
        <v>-9.7629999999999999</v>
      </c>
      <c r="G32" s="50">
        <v>-10.058999999999999</v>
      </c>
      <c r="H32" s="50">
        <v>0.29699999999999999</v>
      </c>
      <c r="J32" s="15"/>
      <c r="K32" s="15"/>
      <c r="L32" s="15"/>
      <c r="M32" s="15"/>
      <c r="N32" s="15"/>
      <c r="O32" s="15"/>
      <c r="P32" s="15"/>
      <c r="Q32" s="15"/>
      <c r="R32" s="15"/>
      <c r="S32" s="15"/>
      <c r="T32" s="15"/>
      <c r="U32" s="15"/>
    </row>
    <row r="33" spans="1:21" ht="15" customHeight="1" x14ac:dyDescent="0.25">
      <c r="A33" s="24">
        <f t="shared" si="0"/>
        <v>2015</v>
      </c>
      <c r="B33" s="51">
        <v>7.242</v>
      </c>
      <c r="C33" s="51">
        <v>6.3819999999999997</v>
      </c>
      <c r="D33" s="50">
        <v>0.86</v>
      </c>
      <c r="E33" s="50"/>
      <c r="F33" s="50">
        <v>-5.8380000000000001</v>
      </c>
      <c r="G33" s="50">
        <v>-4.5789999999999997</v>
      </c>
      <c r="H33" s="50">
        <v>-1.2589999999999999</v>
      </c>
      <c r="J33" s="15"/>
      <c r="K33" s="15"/>
      <c r="L33" s="15"/>
      <c r="M33" s="15"/>
      <c r="N33" s="15"/>
      <c r="O33" s="15"/>
      <c r="P33" s="15"/>
      <c r="Q33" s="15"/>
      <c r="R33" s="15"/>
      <c r="S33" s="15"/>
      <c r="T33" s="15"/>
      <c r="U33" s="15"/>
    </row>
    <row r="34" spans="1:21" ht="15" customHeight="1" x14ac:dyDescent="0.25">
      <c r="A34" s="24">
        <f t="shared" si="0"/>
        <v>2016</v>
      </c>
      <c r="B34" s="51">
        <v>8.4529999999999994</v>
      </c>
      <c r="C34" s="51">
        <v>7.8550000000000004</v>
      </c>
      <c r="D34" s="50">
        <v>0.59799999999999998</v>
      </c>
      <c r="E34" s="50"/>
      <c r="F34" s="50">
        <v>-0.115</v>
      </c>
      <c r="G34" s="50">
        <v>0.72299999999999998</v>
      </c>
      <c r="H34" s="50">
        <v>-0.83799999999999997</v>
      </c>
      <c r="J34" s="15"/>
      <c r="K34" s="15"/>
      <c r="L34" s="15"/>
      <c r="M34" s="15"/>
      <c r="N34" s="15"/>
      <c r="O34" s="15"/>
      <c r="P34" s="15"/>
      <c r="Q34" s="15"/>
      <c r="R34" s="15"/>
      <c r="S34" s="15"/>
      <c r="T34" s="15"/>
      <c r="U34" s="15"/>
    </row>
    <row r="35" spans="1:21" ht="15" customHeight="1" x14ac:dyDescent="0.2">
      <c r="A35" s="2"/>
      <c r="B35" s="55"/>
      <c r="C35" s="55"/>
      <c r="D35" s="54"/>
      <c r="E35" s="54"/>
      <c r="F35" s="54"/>
      <c r="G35" s="54"/>
      <c r="H35" s="63"/>
    </row>
    <row r="36" spans="1:21" ht="15" customHeight="1" x14ac:dyDescent="0.2">
      <c r="F36" s="15"/>
      <c r="G36" s="15"/>
    </row>
    <row r="37" spans="1:21" ht="15" customHeight="1" x14ac:dyDescent="0.2">
      <c r="A37" s="106" t="s">
        <v>1</v>
      </c>
      <c r="B37" s="106"/>
      <c r="C37" s="106"/>
      <c r="D37" s="106"/>
      <c r="E37" s="106"/>
      <c r="F37" s="106"/>
      <c r="G37" s="106"/>
      <c r="H37" s="106"/>
    </row>
    <row r="39" spans="1:21" ht="15" customHeight="1" x14ac:dyDescent="0.2">
      <c r="A39" s="106" t="s">
        <v>117</v>
      </c>
      <c r="B39" s="106"/>
      <c r="C39" s="106"/>
      <c r="D39" s="106"/>
      <c r="E39" s="106"/>
      <c r="F39" s="106"/>
      <c r="G39" s="106"/>
      <c r="H39" s="106"/>
    </row>
    <row r="40" spans="1:21" ht="15" customHeight="1" x14ac:dyDescent="0.2">
      <c r="A40" s="106"/>
      <c r="B40" s="106"/>
      <c r="C40" s="106"/>
      <c r="D40" s="106"/>
      <c r="E40" s="106"/>
      <c r="F40" s="106"/>
      <c r="G40" s="106"/>
      <c r="H40" s="106"/>
    </row>
    <row r="42" spans="1:21" ht="15" customHeight="1" x14ac:dyDescent="0.2">
      <c r="A42" s="106" t="s">
        <v>89</v>
      </c>
      <c r="B42" s="106"/>
      <c r="C42" s="106"/>
      <c r="D42" s="106"/>
      <c r="E42" s="106"/>
      <c r="F42" s="106"/>
      <c r="G42" s="106"/>
      <c r="H42" s="106"/>
    </row>
    <row r="43" spans="1:21" ht="15" customHeight="1" x14ac:dyDescent="0.2">
      <c r="A43" s="106"/>
      <c r="B43" s="106"/>
      <c r="C43" s="106"/>
      <c r="D43" s="106"/>
      <c r="E43" s="106"/>
      <c r="F43" s="106"/>
      <c r="G43" s="106"/>
      <c r="H43" s="106"/>
    </row>
    <row r="44" spans="1:21" ht="15" customHeight="1" x14ac:dyDescent="0.2">
      <c r="A44" s="25"/>
      <c r="B44" s="25"/>
      <c r="C44" s="25"/>
      <c r="D44" s="25"/>
      <c r="E44" s="25"/>
      <c r="F44" s="25"/>
      <c r="G44" s="25"/>
      <c r="H44" s="25"/>
    </row>
    <row r="45" spans="1:21" ht="15" customHeight="1" x14ac:dyDescent="0.2">
      <c r="A45" s="106" t="s">
        <v>99</v>
      </c>
      <c r="B45" s="106"/>
      <c r="C45" s="106"/>
      <c r="D45" s="106"/>
      <c r="E45" s="106"/>
      <c r="F45" s="106"/>
      <c r="G45" s="106"/>
      <c r="H45" s="106"/>
    </row>
    <row r="46" spans="1:21" ht="15" customHeight="1" x14ac:dyDescent="0.2">
      <c r="A46" s="106"/>
      <c r="B46" s="106"/>
      <c r="C46" s="106"/>
      <c r="D46" s="106"/>
      <c r="E46" s="106"/>
      <c r="F46" s="106"/>
      <c r="G46" s="106"/>
      <c r="H46" s="106"/>
    </row>
    <row r="47" spans="1:21" ht="15" customHeight="1" x14ac:dyDescent="0.2">
      <c r="A47" s="46"/>
      <c r="B47" s="46"/>
      <c r="C47" s="46"/>
      <c r="D47" s="46"/>
      <c r="E47" s="46"/>
      <c r="F47" s="46"/>
      <c r="G47" s="46"/>
      <c r="H47" s="46"/>
    </row>
    <row r="48" spans="1:21" ht="15" customHeight="1" x14ac:dyDescent="0.2">
      <c r="A48" s="106" t="s">
        <v>118</v>
      </c>
      <c r="B48" s="106"/>
      <c r="C48" s="106"/>
      <c r="D48" s="106"/>
      <c r="E48" s="106"/>
      <c r="F48" s="106"/>
      <c r="G48" s="106"/>
      <c r="H48" s="106"/>
    </row>
    <row r="49" spans="1:8" ht="15" customHeight="1" x14ac:dyDescent="0.2">
      <c r="A49" s="2"/>
      <c r="B49" s="7"/>
      <c r="C49" s="7"/>
      <c r="D49" s="7"/>
      <c r="E49" s="7"/>
      <c r="F49" s="14"/>
      <c r="G49" s="14"/>
      <c r="H49" s="14"/>
    </row>
  </sheetData>
  <customSheetViews>
    <customSheetView guid="{C830FA3E-3BC5-4B3E-B6C6-92F6714AA586}">
      <pageMargins left="0.7" right="0.7" top="0.75" bottom="0.75" header="0.3" footer="0.3"/>
      <pageSetup orientation="landscape" r:id="rId1"/>
    </customSheetView>
  </customSheetViews>
  <mergeCells count="8">
    <mergeCell ref="A45:H46"/>
    <mergeCell ref="A48:H48"/>
    <mergeCell ref="A9:A10"/>
    <mergeCell ref="B9:D9"/>
    <mergeCell ref="F9:H9"/>
    <mergeCell ref="A39:H40"/>
    <mergeCell ref="A37:H37"/>
    <mergeCell ref="A42:H43"/>
  </mergeCells>
  <hyperlinks>
    <hyperlink ref="A2" r:id="rId2" display="https://www.cbo.gov/publication/53328"/>
  </hyperlinks>
  <pageMargins left="0.7" right="0.7" top="0.75" bottom="0.75" header="0.3" footer="0.3"/>
  <pageSetup orientation="landscape"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16384" width="9.140625" style="3"/>
  </cols>
  <sheetData>
    <row r="1" spans="1:12" ht="15" customHeight="1" x14ac:dyDescent="0.2">
      <c r="A1" s="103" t="s">
        <v>175</v>
      </c>
    </row>
    <row r="2" spans="1:12" ht="15" customHeight="1" x14ac:dyDescent="0.25">
      <c r="A2" s="85" t="s">
        <v>136</v>
      </c>
    </row>
    <row r="5" spans="1:12" ht="15" customHeight="1" x14ac:dyDescent="0.25">
      <c r="A5" s="1" t="s">
        <v>119</v>
      </c>
    </row>
    <row r="6" spans="1:12" ht="15" customHeight="1" x14ac:dyDescent="0.2">
      <c r="A6" s="128" t="s">
        <v>120</v>
      </c>
      <c r="B6" s="106"/>
      <c r="C6" s="106"/>
      <c r="D6" s="106"/>
      <c r="E6" s="106"/>
      <c r="F6" s="106"/>
    </row>
    <row r="7" spans="1:12" ht="15" customHeight="1" x14ac:dyDescent="0.25">
      <c r="A7" s="2" t="s">
        <v>33</v>
      </c>
      <c r="B7" s="7"/>
      <c r="C7" s="7"/>
      <c r="D7" s="7"/>
      <c r="E7" s="7"/>
      <c r="F7" s="7"/>
    </row>
    <row r="8" spans="1:12" ht="15" customHeight="1" x14ac:dyDescent="0.25">
      <c r="A8" s="10"/>
      <c r="B8" s="11"/>
      <c r="C8" s="11"/>
      <c r="D8" s="11"/>
      <c r="E8" s="11"/>
    </row>
    <row r="9" spans="1:12" ht="15" customHeight="1" x14ac:dyDescent="0.2">
      <c r="A9" s="137"/>
      <c r="B9" s="136" t="s">
        <v>86</v>
      </c>
      <c r="C9" s="136"/>
      <c r="D9" s="33"/>
      <c r="E9" s="112" t="s">
        <v>95</v>
      </c>
      <c r="F9" s="112"/>
    </row>
    <row r="10" spans="1:12" ht="27" customHeight="1" x14ac:dyDescent="0.2">
      <c r="A10" s="138"/>
      <c r="B10" s="28" t="s">
        <v>36</v>
      </c>
      <c r="C10" s="28" t="s">
        <v>100</v>
      </c>
      <c r="D10" s="28"/>
      <c r="E10" s="28" t="s">
        <v>36</v>
      </c>
      <c r="F10" s="28" t="s">
        <v>101</v>
      </c>
    </row>
    <row r="11" spans="1:12" ht="15" customHeight="1" x14ac:dyDescent="0.25">
      <c r="A11" s="24">
        <v>1993</v>
      </c>
      <c r="B11" s="51">
        <v>1.518</v>
      </c>
      <c r="C11" s="50">
        <v>1.302</v>
      </c>
      <c r="D11" s="50"/>
      <c r="E11" s="50"/>
      <c r="F11" s="50"/>
      <c r="K11" s="15"/>
      <c r="L11" s="15"/>
    </row>
    <row r="12" spans="1:12" ht="15" customHeight="1" x14ac:dyDescent="0.25">
      <c r="A12" s="24">
        <f t="shared" ref="A12:A34" si="0">A11+1</f>
        <v>1994</v>
      </c>
      <c r="B12" s="51">
        <v>1.649</v>
      </c>
      <c r="C12" s="50">
        <v>1.302</v>
      </c>
      <c r="D12" s="50"/>
      <c r="E12" s="50"/>
      <c r="F12" s="50"/>
      <c r="K12" s="15"/>
      <c r="L12" s="15"/>
    </row>
    <row r="13" spans="1:12" ht="15" customHeight="1" x14ac:dyDescent="0.25">
      <c r="A13" s="24">
        <f t="shared" si="0"/>
        <v>1995</v>
      </c>
      <c r="B13" s="51">
        <v>0.67900000000000005</v>
      </c>
      <c r="C13" s="50">
        <v>1.302</v>
      </c>
      <c r="D13" s="50"/>
      <c r="E13" s="50"/>
      <c r="F13" s="50"/>
      <c r="K13" s="15"/>
      <c r="L13" s="15"/>
    </row>
    <row r="14" spans="1:12" ht="15" customHeight="1" x14ac:dyDescent="0.25">
      <c r="A14" s="24">
        <f t="shared" si="0"/>
        <v>1996</v>
      </c>
      <c r="B14" s="51">
        <v>0.11</v>
      </c>
      <c r="C14" s="50">
        <v>1.302</v>
      </c>
      <c r="D14" s="50"/>
      <c r="E14" s="50"/>
      <c r="F14" s="50"/>
      <c r="K14" s="15"/>
      <c r="L14" s="15"/>
    </row>
    <row r="15" spans="1:12" ht="15" customHeight="1" x14ac:dyDescent="0.25">
      <c r="A15" s="24">
        <f t="shared" si="0"/>
        <v>1997</v>
      </c>
      <c r="B15" s="51">
        <v>-5.6000000000000001E-2</v>
      </c>
      <c r="C15" s="50">
        <v>1.302</v>
      </c>
      <c r="D15" s="50"/>
      <c r="E15" s="50">
        <v>-0.126</v>
      </c>
      <c r="F15" s="50">
        <v>1.9359999999999999</v>
      </c>
      <c r="K15" s="15"/>
      <c r="L15" s="15"/>
    </row>
    <row r="16" spans="1:12" ht="15" customHeight="1" x14ac:dyDescent="0.25">
      <c r="A16" s="24">
        <f t="shared" si="0"/>
        <v>1998</v>
      </c>
      <c r="B16" s="51">
        <v>0.93300000000000005</v>
      </c>
      <c r="C16" s="50">
        <v>1.302</v>
      </c>
      <c r="D16" s="50"/>
      <c r="E16" s="50">
        <v>1.772</v>
      </c>
      <c r="F16" s="50">
        <v>1.9359999999999999</v>
      </c>
      <c r="K16" s="15"/>
      <c r="L16" s="15"/>
    </row>
    <row r="17" spans="1:12" ht="15" customHeight="1" x14ac:dyDescent="0.25">
      <c r="A17" s="24">
        <f t="shared" si="0"/>
        <v>1999</v>
      </c>
      <c r="B17" s="51">
        <v>2.254</v>
      </c>
      <c r="C17" s="50">
        <v>1.302</v>
      </c>
      <c r="D17" s="50"/>
      <c r="E17" s="50">
        <v>3.258</v>
      </c>
      <c r="F17" s="50">
        <v>1.9359999999999999</v>
      </c>
      <c r="K17" s="15"/>
      <c r="L17" s="15"/>
    </row>
    <row r="18" spans="1:12" ht="15" customHeight="1" x14ac:dyDescent="0.25">
      <c r="A18" s="24">
        <f t="shared" si="0"/>
        <v>2000</v>
      </c>
      <c r="B18" s="51">
        <v>0.65800000000000003</v>
      </c>
      <c r="C18" s="50">
        <v>1.302</v>
      </c>
      <c r="D18" s="50"/>
      <c r="E18" s="50">
        <v>3.802</v>
      </c>
      <c r="F18" s="50">
        <v>1.9359999999999999</v>
      </c>
      <c r="K18" s="15"/>
      <c r="L18" s="15"/>
    </row>
    <row r="19" spans="1:12" ht="15" customHeight="1" x14ac:dyDescent="0.25">
      <c r="A19" s="24">
        <f t="shared" si="0"/>
        <v>2001</v>
      </c>
      <c r="B19" s="51">
        <v>-0.26</v>
      </c>
      <c r="C19" s="50">
        <v>1.302</v>
      </c>
      <c r="D19" s="50"/>
      <c r="E19" s="50">
        <v>0.112</v>
      </c>
      <c r="F19" s="50">
        <v>1.9359999999999999</v>
      </c>
      <c r="K19" s="15"/>
      <c r="L19" s="15"/>
    </row>
    <row r="20" spans="1:12" ht="15" customHeight="1" x14ac:dyDescent="0.25">
      <c r="A20" s="24">
        <f t="shared" si="0"/>
        <v>2002</v>
      </c>
      <c r="B20" s="51">
        <v>-0.70699999999999996</v>
      </c>
      <c r="C20" s="50">
        <v>1.302</v>
      </c>
      <c r="D20" s="50"/>
      <c r="E20" s="50">
        <v>0.32</v>
      </c>
      <c r="F20" s="50">
        <v>1.9359999999999999</v>
      </c>
      <c r="K20" s="15"/>
      <c r="L20" s="15"/>
    </row>
    <row r="21" spans="1:12" ht="15" customHeight="1" x14ac:dyDescent="0.25">
      <c r="A21" s="24">
        <f t="shared" si="0"/>
        <v>2003</v>
      </c>
      <c r="B21" s="51">
        <v>0.91700000000000004</v>
      </c>
      <c r="C21" s="50">
        <v>1.302</v>
      </c>
      <c r="D21" s="50"/>
      <c r="E21" s="50">
        <v>0.70499999999999996</v>
      </c>
      <c r="F21" s="50">
        <v>1.9359999999999999</v>
      </c>
      <c r="K21" s="15"/>
      <c r="L21" s="15"/>
    </row>
    <row r="22" spans="1:12" ht="15" customHeight="1" x14ac:dyDescent="0.25">
      <c r="A22" s="24">
        <f t="shared" si="0"/>
        <v>2004</v>
      </c>
      <c r="B22" s="51">
        <v>1.37</v>
      </c>
      <c r="C22" s="50">
        <v>1.302</v>
      </c>
      <c r="D22" s="50"/>
      <c r="E22" s="50">
        <v>0.57899999999999996</v>
      </c>
      <c r="F22" s="50">
        <v>1.9359999999999999</v>
      </c>
      <c r="K22" s="15"/>
      <c r="L22" s="15"/>
    </row>
    <row r="23" spans="1:12" ht="15" customHeight="1" x14ac:dyDescent="0.25">
      <c r="A23" s="24">
        <f t="shared" si="0"/>
        <v>2005</v>
      </c>
      <c r="B23" s="51">
        <v>-0.14599999999999999</v>
      </c>
      <c r="C23" s="50">
        <v>1.302</v>
      </c>
      <c r="D23" s="50"/>
      <c r="E23" s="50">
        <v>0.38700000000000001</v>
      </c>
      <c r="F23" s="50">
        <v>1.9359999999999999</v>
      </c>
      <c r="K23" s="15"/>
      <c r="L23" s="15"/>
    </row>
    <row r="24" spans="1:12" ht="15" customHeight="1" x14ac:dyDescent="0.25">
      <c r="A24" s="24">
        <f t="shared" si="0"/>
        <v>2006</v>
      </c>
      <c r="B24" s="51">
        <v>1.6930000000000001</v>
      </c>
      <c r="C24" s="50">
        <v>1.302</v>
      </c>
      <c r="D24" s="50"/>
      <c r="E24" s="50">
        <v>1.66</v>
      </c>
      <c r="F24" s="50">
        <v>1.9359999999999999</v>
      </c>
      <c r="K24" s="15"/>
      <c r="L24" s="15"/>
    </row>
    <row r="25" spans="1:12" ht="15" customHeight="1" x14ac:dyDescent="0.25">
      <c r="A25" s="24">
        <f t="shared" si="0"/>
        <v>2007</v>
      </c>
      <c r="B25" s="51">
        <v>3.07</v>
      </c>
      <c r="C25" s="50">
        <v>1.302</v>
      </c>
      <c r="D25" s="50"/>
      <c r="E25" s="50">
        <v>2.7050000000000001</v>
      </c>
      <c r="F25" s="50">
        <v>1.9359999999999999</v>
      </c>
      <c r="K25" s="15"/>
      <c r="L25" s="15"/>
    </row>
    <row r="26" spans="1:12" ht="15" customHeight="1" x14ac:dyDescent="0.25">
      <c r="A26" s="24">
        <f t="shared" si="0"/>
        <v>2008</v>
      </c>
      <c r="B26" s="51">
        <v>0.99299999999999999</v>
      </c>
      <c r="C26" s="50">
        <v>1.302</v>
      </c>
      <c r="D26" s="50"/>
      <c r="E26" s="50">
        <v>0.88600000000000001</v>
      </c>
      <c r="F26" s="50">
        <v>1.9359999999999999</v>
      </c>
      <c r="K26" s="15"/>
      <c r="L26" s="15"/>
    </row>
    <row r="27" spans="1:12" ht="15" customHeight="1" x14ac:dyDescent="0.25">
      <c r="A27" s="24">
        <f t="shared" si="0"/>
        <v>2009</v>
      </c>
      <c r="B27" s="51">
        <v>0.29199999999999998</v>
      </c>
      <c r="C27" s="50">
        <v>1.302</v>
      </c>
      <c r="D27" s="50"/>
      <c r="E27" s="50">
        <v>-0.79600000000000004</v>
      </c>
      <c r="F27" s="50">
        <v>1.9359999999999999</v>
      </c>
      <c r="K27" s="15"/>
      <c r="L27" s="15"/>
    </row>
    <row r="28" spans="1:12" ht="15" customHeight="1" x14ac:dyDescent="0.25">
      <c r="A28" s="24">
        <f t="shared" si="0"/>
        <v>2010</v>
      </c>
      <c r="B28" s="51">
        <v>3.5129999999999999</v>
      </c>
      <c r="C28" s="50">
        <v>1.302</v>
      </c>
      <c r="D28" s="50"/>
      <c r="E28" s="50">
        <v>2.61</v>
      </c>
      <c r="F28" s="50">
        <v>1.9359999999999999</v>
      </c>
      <c r="K28" s="15"/>
      <c r="L28" s="15"/>
    </row>
    <row r="29" spans="1:12" ht="15" customHeight="1" x14ac:dyDescent="0.25">
      <c r="A29" s="24">
        <f t="shared" si="0"/>
        <v>2011</v>
      </c>
      <c r="B29" s="51">
        <v>3.07</v>
      </c>
      <c r="C29" s="50">
        <v>1.302</v>
      </c>
      <c r="D29" s="50"/>
      <c r="E29" s="50">
        <v>3.3730000000000002</v>
      </c>
      <c r="F29" s="50">
        <v>1.9359999999999999</v>
      </c>
      <c r="K29" s="15"/>
      <c r="L29" s="15"/>
    </row>
    <row r="30" spans="1:12" ht="15" customHeight="1" x14ac:dyDescent="0.25">
      <c r="A30" s="24">
        <f t="shared" si="0"/>
        <v>2012</v>
      </c>
      <c r="B30" s="52">
        <v>2.5720000000000001</v>
      </c>
      <c r="C30" s="50">
        <v>1.302</v>
      </c>
      <c r="D30" s="50"/>
      <c r="E30" s="50">
        <v>4.7779999999999996</v>
      </c>
      <c r="F30" s="50">
        <v>1.9359999999999999</v>
      </c>
      <c r="K30" s="15"/>
      <c r="L30" s="15"/>
    </row>
    <row r="31" spans="1:12" ht="15" customHeight="1" x14ac:dyDescent="0.25">
      <c r="A31" s="24">
        <f t="shared" si="0"/>
        <v>2013</v>
      </c>
      <c r="B31" s="51">
        <v>2.0910000000000002</v>
      </c>
      <c r="C31" s="50">
        <v>1.302</v>
      </c>
      <c r="D31" s="50"/>
      <c r="E31" s="50">
        <v>5.181</v>
      </c>
      <c r="F31" s="50">
        <v>1.9359999999999999</v>
      </c>
      <c r="K31" s="15"/>
      <c r="L31" s="15"/>
    </row>
    <row r="32" spans="1:12" ht="15" customHeight="1" x14ac:dyDescent="0.25">
      <c r="A32" s="24">
        <f t="shared" si="0"/>
        <v>2014</v>
      </c>
      <c r="B32" s="51">
        <v>1.7829999999999999</v>
      </c>
      <c r="C32" s="50">
        <v>1.302</v>
      </c>
      <c r="D32" s="50"/>
      <c r="E32" s="50">
        <v>2.2949999999999999</v>
      </c>
      <c r="F32" s="50">
        <v>1.9359999999999999</v>
      </c>
      <c r="K32" s="15"/>
      <c r="L32" s="15"/>
    </row>
    <row r="33" spans="1:12" ht="15" customHeight="1" x14ac:dyDescent="0.25">
      <c r="A33" s="24">
        <f t="shared" si="0"/>
        <v>2015</v>
      </c>
      <c r="B33" s="51">
        <v>1.7410000000000001</v>
      </c>
      <c r="C33" s="50">
        <v>1.302</v>
      </c>
      <c r="D33" s="50"/>
      <c r="E33" s="50">
        <v>2.125</v>
      </c>
      <c r="F33" s="50">
        <v>1.9359999999999999</v>
      </c>
      <c r="K33" s="15"/>
      <c r="L33" s="15"/>
    </row>
    <row r="34" spans="1:12" ht="15" customHeight="1" x14ac:dyDescent="0.25">
      <c r="A34" s="24">
        <f t="shared" si="0"/>
        <v>2016</v>
      </c>
      <c r="B34" s="51">
        <v>1.5029999999999999</v>
      </c>
      <c r="C34" s="50">
        <v>1.302</v>
      </c>
      <c r="D34" s="50"/>
      <c r="E34" s="50">
        <v>3.0939999999999999</v>
      </c>
      <c r="F34" s="50">
        <v>1.9359999999999999</v>
      </c>
      <c r="K34" s="15"/>
      <c r="L34" s="15"/>
    </row>
    <row r="35" spans="1:12" ht="15" customHeight="1" x14ac:dyDescent="0.25">
      <c r="A35" s="2"/>
      <c r="B35" s="12"/>
      <c r="C35" s="13"/>
      <c r="D35" s="13"/>
      <c r="E35" s="13"/>
      <c r="F35" s="7"/>
    </row>
    <row r="36" spans="1:12" ht="15" customHeight="1" x14ac:dyDescent="0.2">
      <c r="E36" s="15"/>
    </row>
    <row r="37" spans="1:12" ht="15" customHeight="1" x14ac:dyDescent="0.2">
      <c r="A37" s="24" t="s">
        <v>35</v>
      </c>
    </row>
    <row r="39" spans="1:12" ht="15" customHeight="1" x14ac:dyDescent="0.2">
      <c r="A39" s="106" t="s">
        <v>98</v>
      </c>
      <c r="B39" s="106"/>
      <c r="C39" s="106"/>
      <c r="D39" s="106"/>
      <c r="E39" s="106"/>
      <c r="F39" s="106"/>
    </row>
    <row r="40" spans="1:12" ht="15" customHeight="1" x14ac:dyDescent="0.2">
      <c r="A40" s="106"/>
      <c r="B40" s="106"/>
      <c r="C40" s="106"/>
      <c r="D40" s="106"/>
      <c r="E40" s="106"/>
      <c r="F40" s="106"/>
    </row>
    <row r="41" spans="1:12" ht="15" customHeight="1" x14ac:dyDescent="0.2">
      <c r="A41" s="8"/>
      <c r="B41" s="8"/>
      <c r="C41" s="8"/>
      <c r="D41" s="8"/>
      <c r="E41" s="8"/>
      <c r="F41" s="8"/>
    </row>
    <row r="42" spans="1:12" ht="15" customHeight="1" x14ac:dyDescent="0.2">
      <c r="A42" s="106" t="s">
        <v>89</v>
      </c>
      <c r="B42" s="106"/>
      <c r="C42" s="106"/>
      <c r="D42" s="106"/>
      <c r="E42" s="106"/>
      <c r="F42" s="106"/>
    </row>
    <row r="43" spans="1:12" ht="15" customHeight="1" x14ac:dyDescent="0.2">
      <c r="A43" s="106"/>
      <c r="B43" s="106"/>
      <c r="C43" s="106"/>
      <c r="D43" s="106"/>
      <c r="E43" s="106"/>
      <c r="F43" s="106"/>
    </row>
    <row r="44" spans="1:12" ht="15" customHeight="1" x14ac:dyDescent="0.2">
      <c r="A44" s="106"/>
      <c r="B44" s="106"/>
      <c r="C44" s="106"/>
      <c r="D44" s="106"/>
      <c r="E44" s="106"/>
      <c r="F44" s="106"/>
    </row>
    <row r="45" spans="1:12" ht="15" customHeight="1" x14ac:dyDescent="0.2">
      <c r="A45" s="46"/>
      <c r="B45" s="46"/>
      <c r="C45" s="46"/>
      <c r="D45" s="46"/>
      <c r="E45" s="46"/>
      <c r="F45" s="46"/>
    </row>
    <row r="46" spans="1:12" ht="15" customHeight="1" x14ac:dyDescent="0.2">
      <c r="A46" s="106" t="s">
        <v>106</v>
      </c>
      <c r="B46" s="106"/>
      <c r="C46" s="106"/>
      <c r="D46" s="106"/>
      <c r="E46" s="106"/>
      <c r="F46" s="106"/>
    </row>
    <row r="47" spans="1:12" ht="15" customHeight="1" x14ac:dyDescent="0.2">
      <c r="A47" s="106"/>
      <c r="B47" s="106"/>
      <c r="C47" s="106"/>
      <c r="D47" s="106"/>
      <c r="E47" s="106"/>
      <c r="F47" s="106"/>
    </row>
    <row r="48" spans="1:12" ht="15" customHeight="1" x14ac:dyDescent="0.2">
      <c r="A48" s="2"/>
      <c r="B48" s="7"/>
      <c r="C48" s="7"/>
      <c r="D48" s="7"/>
      <c r="E48" s="14"/>
      <c r="F48" s="14"/>
    </row>
  </sheetData>
  <customSheetViews>
    <customSheetView guid="{C830FA3E-3BC5-4B3E-B6C6-92F6714AA586}">
      <pageMargins left="0.7" right="0.7" top="0.75" bottom="0.75" header="0.3" footer="0.3"/>
      <pageSetup orientation="landscape" r:id="rId1"/>
    </customSheetView>
  </customSheetViews>
  <mergeCells count="7">
    <mergeCell ref="A6:F6"/>
    <mergeCell ref="A39:F40"/>
    <mergeCell ref="A42:F44"/>
    <mergeCell ref="A46:F47"/>
    <mergeCell ref="A9:A10"/>
    <mergeCell ref="B9:C9"/>
    <mergeCell ref="E9:F9"/>
  </mergeCells>
  <hyperlinks>
    <hyperlink ref="A2" r:id="rId2" display="https://www.cbo.gov/publication/53328"/>
  </hyperlinks>
  <pageMargins left="0.7" right="0.7" top="0.75" bottom="0.75" header="0.3" footer="0.3"/>
  <pageSetup orientation="landscape"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7" width="9.140625" style="3"/>
    <col min="8" max="8" width="9" style="3" customWidth="1"/>
    <col min="9" max="16384" width="9.140625" style="3"/>
  </cols>
  <sheetData>
    <row r="1" spans="1:12" ht="15" customHeight="1" x14ac:dyDescent="0.2">
      <c r="A1" s="103" t="s">
        <v>175</v>
      </c>
    </row>
    <row r="2" spans="1:12" ht="15" customHeight="1" x14ac:dyDescent="0.25">
      <c r="A2" s="85" t="s">
        <v>136</v>
      </c>
    </row>
    <row r="5" spans="1:12" ht="15" customHeight="1" x14ac:dyDescent="0.25">
      <c r="A5" s="1" t="s">
        <v>121</v>
      </c>
    </row>
    <row r="6" spans="1:12" ht="15" customHeight="1" x14ac:dyDescent="0.2">
      <c r="A6" s="128" t="s">
        <v>122</v>
      </c>
      <c r="B6" s="106"/>
      <c r="C6" s="106"/>
      <c r="D6" s="106"/>
      <c r="E6" s="106"/>
      <c r="F6" s="106"/>
    </row>
    <row r="7" spans="1:12" ht="15" customHeight="1" x14ac:dyDescent="0.25">
      <c r="A7" s="2" t="s">
        <v>33</v>
      </c>
      <c r="B7" s="7"/>
      <c r="C7" s="7"/>
      <c r="D7" s="7"/>
      <c r="E7" s="7"/>
      <c r="F7" s="7"/>
    </row>
    <row r="8" spans="1:12" ht="15" customHeight="1" x14ac:dyDescent="0.25">
      <c r="A8" s="10"/>
      <c r="B8" s="11"/>
      <c r="C8" s="11"/>
      <c r="D8" s="11"/>
      <c r="E8" s="11"/>
    </row>
    <row r="9" spans="1:12" ht="15" customHeight="1" x14ac:dyDescent="0.2">
      <c r="A9" s="137"/>
      <c r="B9" s="136" t="s">
        <v>86</v>
      </c>
      <c r="C9" s="136"/>
      <c r="D9" s="33"/>
      <c r="E9" s="112" t="s">
        <v>95</v>
      </c>
      <c r="F9" s="112"/>
    </row>
    <row r="10" spans="1:12" ht="27" customHeight="1" x14ac:dyDescent="0.2">
      <c r="A10" s="138"/>
      <c r="B10" s="28" t="s">
        <v>36</v>
      </c>
      <c r="C10" s="28" t="s">
        <v>100</v>
      </c>
      <c r="D10" s="28"/>
      <c r="E10" s="28" t="s">
        <v>36</v>
      </c>
      <c r="F10" s="28" t="s">
        <v>101</v>
      </c>
    </row>
    <row r="11" spans="1:12" ht="15" customHeight="1" x14ac:dyDescent="0.25">
      <c r="A11" s="24">
        <v>1993</v>
      </c>
      <c r="B11" s="51">
        <v>7.7249999999999996</v>
      </c>
      <c r="C11" s="50">
        <v>5.2089999999999996</v>
      </c>
      <c r="D11" s="50"/>
      <c r="E11" s="50"/>
      <c r="F11" s="50"/>
      <c r="K11" s="15"/>
      <c r="L11" s="15"/>
    </row>
    <row r="12" spans="1:12" ht="15" customHeight="1" x14ac:dyDescent="0.25">
      <c r="A12" s="24">
        <f t="shared" ref="A12:A34" si="0">A11+1</f>
        <v>1994</v>
      </c>
      <c r="B12" s="51">
        <v>3.415</v>
      </c>
      <c r="C12" s="50">
        <v>5.2089999999999996</v>
      </c>
      <c r="D12" s="50"/>
      <c r="E12" s="50"/>
      <c r="F12" s="50"/>
      <c r="K12" s="15"/>
      <c r="L12" s="15"/>
    </row>
    <row r="13" spans="1:12" ht="15" customHeight="1" x14ac:dyDescent="0.25">
      <c r="A13" s="24">
        <f t="shared" si="0"/>
        <v>1995</v>
      </c>
      <c r="B13" s="51">
        <v>-8.0039999999999996</v>
      </c>
      <c r="C13" s="50">
        <v>5.2089999999999996</v>
      </c>
      <c r="D13" s="50"/>
      <c r="E13" s="50"/>
      <c r="F13" s="50"/>
      <c r="K13" s="15"/>
      <c r="L13" s="15"/>
    </row>
    <row r="14" spans="1:12" ht="15" customHeight="1" x14ac:dyDescent="0.25">
      <c r="A14" s="24">
        <f t="shared" si="0"/>
        <v>1996</v>
      </c>
      <c r="B14" s="51">
        <v>8.0039999999999996</v>
      </c>
      <c r="C14" s="50">
        <v>5.2089999999999996</v>
      </c>
      <c r="D14" s="50"/>
      <c r="E14" s="50"/>
      <c r="F14" s="50"/>
      <c r="K14" s="15"/>
      <c r="L14" s="15"/>
    </row>
    <row r="15" spans="1:12" ht="15" customHeight="1" x14ac:dyDescent="0.25">
      <c r="A15" s="24">
        <f t="shared" si="0"/>
        <v>1997</v>
      </c>
      <c r="B15" s="51">
        <v>0.503</v>
      </c>
      <c r="C15" s="50">
        <v>5.2089999999999996</v>
      </c>
      <c r="D15" s="50"/>
      <c r="E15" s="50">
        <v>8.9789999999999992</v>
      </c>
      <c r="F15" s="50">
        <v>54.006</v>
      </c>
      <c r="K15" s="15"/>
      <c r="L15" s="15"/>
    </row>
    <row r="16" spans="1:12" ht="15" customHeight="1" x14ac:dyDescent="0.25">
      <c r="A16" s="24">
        <f t="shared" si="0"/>
        <v>1998</v>
      </c>
      <c r="B16" s="51">
        <v>4.7450000000000001</v>
      </c>
      <c r="C16" s="50">
        <v>5.2089999999999996</v>
      </c>
      <c r="D16" s="50"/>
      <c r="E16" s="50">
        <v>12.202</v>
      </c>
      <c r="F16" s="50">
        <v>54.006</v>
      </c>
      <c r="K16" s="15"/>
      <c r="L16" s="15"/>
    </row>
    <row r="17" spans="1:12" ht="15" customHeight="1" x14ac:dyDescent="0.25">
      <c r="A17" s="24">
        <f t="shared" si="0"/>
        <v>1999</v>
      </c>
      <c r="B17" s="51">
        <v>7.2469999999999999</v>
      </c>
      <c r="C17" s="50">
        <v>5.2089999999999996</v>
      </c>
      <c r="D17" s="50"/>
      <c r="E17" s="50">
        <v>14.201000000000001</v>
      </c>
      <c r="F17" s="50">
        <v>54.006</v>
      </c>
      <c r="K17" s="15"/>
      <c r="L17" s="15"/>
    </row>
    <row r="18" spans="1:12" ht="15" customHeight="1" x14ac:dyDescent="0.25">
      <c r="A18" s="24">
        <f t="shared" si="0"/>
        <v>2000</v>
      </c>
      <c r="B18" s="51">
        <v>-1.677</v>
      </c>
      <c r="C18" s="50">
        <v>5.2089999999999996</v>
      </c>
      <c r="D18" s="50"/>
      <c r="E18" s="50">
        <v>40.627000000000002</v>
      </c>
      <c r="F18" s="50">
        <v>54.006</v>
      </c>
      <c r="K18" s="15"/>
      <c r="L18" s="15"/>
    </row>
    <row r="19" spans="1:12" ht="15" customHeight="1" x14ac:dyDescent="0.25">
      <c r="A19" s="24">
        <f t="shared" si="0"/>
        <v>2001</v>
      </c>
      <c r="B19" s="51">
        <v>7.2009999999999996</v>
      </c>
      <c r="C19" s="50">
        <v>5.2089999999999996</v>
      </c>
      <c r="D19" s="50"/>
      <c r="E19" s="50">
        <v>46.036999999999999</v>
      </c>
      <c r="F19" s="50">
        <v>54.006</v>
      </c>
      <c r="K19" s="15"/>
      <c r="L19" s="15"/>
    </row>
    <row r="20" spans="1:12" ht="15" customHeight="1" x14ac:dyDescent="0.25">
      <c r="A20" s="24">
        <f t="shared" si="0"/>
        <v>2002</v>
      </c>
      <c r="B20" s="51">
        <v>7.6639999999999997</v>
      </c>
      <c r="C20" s="50">
        <v>5.2089999999999996</v>
      </c>
      <c r="D20" s="50"/>
      <c r="E20" s="50">
        <v>72.733999999999995</v>
      </c>
      <c r="F20" s="50">
        <v>54.006</v>
      </c>
      <c r="K20" s="15"/>
      <c r="L20" s="15"/>
    </row>
    <row r="21" spans="1:12" ht="15" customHeight="1" x14ac:dyDescent="0.25">
      <c r="A21" s="24">
        <f t="shared" si="0"/>
        <v>2003</v>
      </c>
      <c r="B21" s="51">
        <v>13.265000000000001</v>
      </c>
      <c r="C21" s="50">
        <v>5.2089999999999996</v>
      </c>
      <c r="D21" s="50"/>
      <c r="E21" s="50">
        <v>73.44</v>
      </c>
      <c r="F21" s="50">
        <v>54.006</v>
      </c>
      <c r="K21" s="15"/>
      <c r="L21" s="15"/>
    </row>
    <row r="22" spans="1:12" ht="15" customHeight="1" x14ac:dyDescent="0.25">
      <c r="A22" s="24">
        <f t="shared" si="0"/>
        <v>2004</v>
      </c>
      <c r="B22" s="51">
        <v>5.0339999999999998</v>
      </c>
      <c r="C22" s="50">
        <v>5.2089999999999996</v>
      </c>
      <c r="D22" s="50"/>
      <c r="E22" s="50">
        <v>48.091000000000001</v>
      </c>
      <c r="F22" s="50">
        <v>54.006</v>
      </c>
      <c r="K22" s="15"/>
      <c r="L22" s="15"/>
    </row>
    <row r="23" spans="1:12" ht="15" customHeight="1" x14ac:dyDescent="0.25">
      <c r="A23" s="24">
        <f t="shared" si="0"/>
        <v>2005</v>
      </c>
      <c r="B23" s="51">
        <v>-1.712</v>
      </c>
      <c r="C23" s="50">
        <v>5.2089999999999996</v>
      </c>
      <c r="D23" s="50"/>
      <c r="E23" s="50">
        <v>27.439</v>
      </c>
      <c r="F23" s="50">
        <v>54.006</v>
      </c>
      <c r="K23" s="15"/>
      <c r="L23" s="15"/>
    </row>
    <row r="24" spans="1:12" ht="15" customHeight="1" x14ac:dyDescent="0.25">
      <c r="A24" s="24">
        <f t="shared" si="0"/>
        <v>2006</v>
      </c>
      <c r="B24" s="51">
        <v>-5.1429999999999998</v>
      </c>
      <c r="C24" s="50">
        <v>5.2089999999999996</v>
      </c>
      <c r="D24" s="50"/>
      <c r="E24" s="50">
        <v>-19.850999999999999</v>
      </c>
      <c r="F24" s="50">
        <v>54.006</v>
      </c>
      <c r="K24" s="15"/>
      <c r="L24" s="15"/>
    </row>
    <row r="25" spans="1:12" ht="15" customHeight="1" x14ac:dyDescent="0.25">
      <c r="A25" s="24">
        <f t="shared" si="0"/>
        <v>2007</v>
      </c>
      <c r="B25" s="51">
        <v>4.492</v>
      </c>
      <c r="C25" s="50">
        <v>5.2089999999999996</v>
      </c>
      <c r="D25" s="50"/>
      <c r="E25" s="50">
        <v>2.5190000000000001</v>
      </c>
      <c r="F25" s="50">
        <v>54.006</v>
      </c>
      <c r="K25" s="15"/>
      <c r="L25" s="15"/>
    </row>
    <row r="26" spans="1:12" ht="15" customHeight="1" x14ac:dyDescent="0.25">
      <c r="A26" s="24">
        <f t="shared" si="0"/>
        <v>2008</v>
      </c>
      <c r="B26" s="51">
        <v>1.3720000000000001</v>
      </c>
      <c r="C26" s="50">
        <v>5.2089999999999996</v>
      </c>
      <c r="D26" s="50"/>
      <c r="E26" s="50">
        <v>18.937999999999999</v>
      </c>
      <c r="F26" s="50">
        <v>54.006</v>
      </c>
      <c r="K26" s="15"/>
      <c r="L26" s="15"/>
    </row>
    <row r="27" spans="1:12" ht="15" customHeight="1" x14ac:dyDescent="0.25">
      <c r="A27" s="24">
        <f t="shared" si="0"/>
        <v>2009</v>
      </c>
      <c r="B27" s="51">
        <v>18.298999999999999</v>
      </c>
      <c r="C27" s="50">
        <v>5.2089999999999996</v>
      </c>
      <c r="D27" s="50"/>
      <c r="E27" s="50">
        <v>85.12</v>
      </c>
      <c r="F27" s="50">
        <v>54.006</v>
      </c>
      <c r="K27" s="15"/>
      <c r="L27" s="15"/>
    </row>
    <row r="28" spans="1:12" ht="15" customHeight="1" x14ac:dyDescent="0.25">
      <c r="A28" s="24">
        <f t="shared" si="0"/>
        <v>2010</v>
      </c>
      <c r="B28" s="51">
        <v>-13.888999999999999</v>
      </c>
      <c r="C28" s="50">
        <v>5.2089999999999996</v>
      </c>
      <c r="D28" s="50"/>
      <c r="E28" s="50">
        <v>94.805000000000007</v>
      </c>
      <c r="F28" s="50">
        <v>54.006</v>
      </c>
      <c r="K28" s="15"/>
      <c r="L28" s="15"/>
    </row>
    <row r="29" spans="1:12" ht="15" customHeight="1" x14ac:dyDescent="0.25">
      <c r="A29" s="24">
        <f t="shared" si="0"/>
        <v>2011</v>
      </c>
      <c r="B29" s="51">
        <v>5.274</v>
      </c>
      <c r="C29" s="50">
        <v>5.2089999999999996</v>
      </c>
      <c r="D29" s="50"/>
      <c r="E29" s="50">
        <v>65.781999999999996</v>
      </c>
      <c r="F29" s="50">
        <v>54.006</v>
      </c>
      <c r="K29" s="15"/>
      <c r="L29" s="15"/>
    </row>
    <row r="30" spans="1:12" ht="15" customHeight="1" x14ac:dyDescent="0.25">
      <c r="A30" s="24">
        <f t="shared" si="0"/>
        <v>2012</v>
      </c>
      <c r="B30" s="52">
        <v>16.605</v>
      </c>
      <c r="C30" s="50">
        <v>5.2089999999999996</v>
      </c>
      <c r="D30" s="50"/>
      <c r="E30" s="50">
        <v>70.53</v>
      </c>
      <c r="F30" s="50">
        <v>54.006</v>
      </c>
      <c r="K30" s="15"/>
      <c r="L30" s="15"/>
    </row>
    <row r="31" spans="1:12" ht="15" customHeight="1" x14ac:dyDescent="0.25">
      <c r="A31" s="24">
        <f t="shared" si="0"/>
        <v>2013</v>
      </c>
      <c r="B31" s="51">
        <v>5.9779999999999998</v>
      </c>
      <c r="C31" s="50">
        <v>5.2089999999999996</v>
      </c>
      <c r="D31" s="50"/>
      <c r="E31" s="50">
        <v>76.542000000000002</v>
      </c>
      <c r="F31" s="50">
        <v>54.006</v>
      </c>
      <c r="K31" s="15"/>
      <c r="L31" s="15"/>
    </row>
    <row r="32" spans="1:12" ht="15" customHeight="1" x14ac:dyDescent="0.25">
      <c r="A32" s="24">
        <f t="shared" si="0"/>
        <v>2014</v>
      </c>
      <c r="B32" s="51">
        <v>3.78</v>
      </c>
      <c r="C32" s="50">
        <v>5.2089999999999996</v>
      </c>
      <c r="D32" s="50"/>
      <c r="E32" s="50">
        <v>92.977999999999994</v>
      </c>
      <c r="F32" s="50">
        <v>54.006</v>
      </c>
      <c r="K32" s="15"/>
      <c r="L32" s="15"/>
    </row>
    <row r="33" spans="1:12" ht="15" customHeight="1" x14ac:dyDescent="0.25">
      <c r="A33" s="24">
        <f t="shared" si="0"/>
        <v>2015</v>
      </c>
      <c r="B33" s="51">
        <v>19.16</v>
      </c>
      <c r="C33" s="50">
        <v>5.2089999999999996</v>
      </c>
      <c r="D33" s="50"/>
      <c r="E33" s="50">
        <v>122.97199999999999</v>
      </c>
      <c r="F33" s="50">
        <v>54.006</v>
      </c>
      <c r="K33" s="15"/>
      <c r="L33" s="15"/>
    </row>
    <row r="34" spans="1:12" ht="15" customHeight="1" x14ac:dyDescent="0.25">
      <c r="A34" s="24">
        <f t="shared" si="0"/>
        <v>2016</v>
      </c>
      <c r="B34" s="51">
        <v>15.686</v>
      </c>
      <c r="C34" s="50">
        <v>5.2089999999999996</v>
      </c>
      <c r="D34" s="50"/>
      <c r="E34" s="50">
        <v>126.036</v>
      </c>
      <c r="F34" s="50">
        <v>54.006</v>
      </c>
      <c r="K34" s="15"/>
      <c r="L34" s="15"/>
    </row>
    <row r="35" spans="1:12" ht="15" customHeight="1" x14ac:dyDescent="0.25">
      <c r="A35" s="2"/>
      <c r="B35" s="55"/>
      <c r="C35" s="54"/>
      <c r="D35" s="54"/>
      <c r="E35" s="54"/>
      <c r="F35" s="63"/>
    </row>
    <row r="36" spans="1:12" ht="15" customHeight="1" x14ac:dyDescent="0.2">
      <c r="E36" s="15"/>
    </row>
    <row r="37" spans="1:12" ht="15" customHeight="1" x14ac:dyDescent="0.2">
      <c r="A37" s="24" t="s">
        <v>35</v>
      </c>
    </row>
    <row r="39" spans="1:12" ht="15" customHeight="1" x14ac:dyDescent="0.2">
      <c r="A39" s="106" t="s">
        <v>98</v>
      </c>
      <c r="B39" s="106"/>
      <c r="C39" s="106"/>
      <c r="D39" s="106"/>
      <c r="E39" s="106"/>
      <c r="F39" s="106"/>
    </row>
    <row r="40" spans="1:12" ht="15" customHeight="1" x14ac:dyDescent="0.2">
      <c r="A40" s="106"/>
      <c r="B40" s="106"/>
      <c r="C40" s="106"/>
      <c r="D40" s="106"/>
      <c r="E40" s="106"/>
      <c r="F40" s="106"/>
    </row>
    <row r="42" spans="1:12" ht="15" customHeight="1" x14ac:dyDescent="0.2">
      <c r="A42" s="106" t="s">
        <v>89</v>
      </c>
      <c r="B42" s="106"/>
      <c r="C42" s="106"/>
      <c r="D42" s="106"/>
      <c r="E42" s="106"/>
      <c r="F42" s="106"/>
    </row>
    <row r="43" spans="1:12" ht="15" customHeight="1" x14ac:dyDescent="0.2">
      <c r="A43" s="106"/>
      <c r="B43" s="106"/>
      <c r="C43" s="106"/>
      <c r="D43" s="106"/>
      <c r="E43" s="106"/>
      <c r="F43" s="106"/>
    </row>
    <row r="44" spans="1:12" ht="15" customHeight="1" x14ac:dyDescent="0.2">
      <c r="A44" s="106"/>
      <c r="B44" s="106"/>
      <c r="C44" s="106"/>
      <c r="D44" s="106"/>
      <c r="E44" s="106"/>
      <c r="F44" s="106"/>
    </row>
    <row r="45" spans="1:12" ht="15" customHeight="1" x14ac:dyDescent="0.2">
      <c r="A45" s="46"/>
      <c r="B45" s="46"/>
      <c r="C45" s="46"/>
      <c r="D45" s="46"/>
      <c r="E45" s="46"/>
      <c r="F45" s="46"/>
    </row>
    <row r="46" spans="1:12" ht="15" customHeight="1" x14ac:dyDescent="0.2">
      <c r="A46" s="106" t="s">
        <v>106</v>
      </c>
      <c r="B46" s="106"/>
      <c r="C46" s="106"/>
      <c r="D46" s="106"/>
      <c r="E46" s="106"/>
      <c r="F46" s="106"/>
    </row>
    <row r="47" spans="1:12" ht="15" customHeight="1" x14ac:dyDescent="0.2">
      <c r="A47" s="106"/>
      <c r="B47" s="106"/>
      <c r="C47" s="106"/>
      <c r="D47" s="106"/>
      <c r="E47" s="106"/>
      <c r="F47" s="106"/>
    </row>
    <row r="48" spans="1:12" ht="15" customHeight="1" x14ac:dyDescent="0.2">
      <c r="A48" s="68"/>
      <c r="B48" s="7"/>
      <c r="C48" s="7"/>
      <c r="D48" s="7"/>
      <c r="E48" s="14"/>
      <c r="F48" s="14"/>
    </row>
    <row r="49" spans="1:2" ht="15" customHeight="1" x14ac:dyDescent="0.2">
      <c r="A49" s="21"/>
      <c r="B49" s="11"/>
    </row>
    <row r="50" spans="1:2" ht="15" customHeight="1" x14ac:dyDescent="0.2">
      <c r="A50" s="10"/>
      <c r="B50" s="11"/>
    </row>
    <row r="51" spans="1:2" ht="15" customHeight="1" x14ac:dyDescent="0.2">
      <c r="A51" s="10"/>
      <c r="B51" s="11"/>
    </row>
    <row r="52" spans="1:2" ht="15" customHeight="1" x14ac:dyDescent="0.2">
      <c r="A52" s="10"/>
      <c r="B52" s="11"/>
    </row>
  </sheetData>
  <customSheetViews>
    <customSheetView guid="{C830FA3E-3BC5-4B3E-B6C6-92F6714AA586}">
      <pageMargins left="0.7" right="0.7" top="0.75" bottom="0.75" header="0.3" footer="0.3"/>
      <pageSetup orientation="landscape" r:id="rId1"/>
    </customSheetView>
  </customSheetViews>
  <mergeCells count="7">
    <mergeCell ref="A6:F6"/>
    <mergeCell ref="A39:F40"/>
    <mergeCell ref="A42:F44"/>
    <mergeCell ref="A46:F47"/>
    <mergeCell ref="A9:A10"/>
    <mergeCell ref="B9:C9"/>
    <mergeCell ref="E9:F9"/>
  </mergeCells>
  <hyperlinks>
    <hyperlink ref="A2" r:id="rId2" display="https://www.cbo.gov/publication/53328"/>
  </hyperlinks>
  <pageMargins left="0.7" right="0.7" top="0.75" bottom="0.75" header="0.3" footer="0.3"/>
  <pageSetup orientation="landscape"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heetViews>
  <sheetFormatPr defaultColWidth="9.140625" defaultRowHeight="15" customHeight="1" x14ac:dyDescent="0.2"/>
  <cols>
    <col min="1" max="1" width="12.7109375" style="24" customWidth="1"/>
    <col min="2" max="3" width="21.42578125" style="3" customWidth="1"/>
    <col min="4" max="4" width="2.7109375" style="3" customWidth="1"/>
    <col min="5" max="6" width="21.42578125" style="3" customWidth="1"/>
    <col min="7" max="16384" width="9.140625" style="3"/>
  </cols>
  <sheetData>
    <row r="1" spans="1:6" ht="15" customHeight="1" x14ac:dyDescent="0.2">
      <c r="A1" s="103" t="s">
        <v>175</v>
      </c>
    </row>
    <row r="2" spans="1:6" ht="15" customHeight="1" x14ac:dyDescent="0.25">
      <c r="A2" s="85" t="s">
        <v>136</v>
      </c>
    </row>
    <row r="5" spans="1:6" ht="15" customHeight="1" x14ac:dyDescent="0.25">
      <c r="A5" s="1" t="s">
        <v>123</v>
      </c>
    </row>
    <row r="6" spans="1:6" ht="15" customHeight="1" x14ac:dyDescent="0.2">
      <c r="A6" s="128" t="s">
        <v>126</v>
      </c>
      <c r="B6" s="106"/>
      <c r="C6" s="106"/>
      <c r="D6" s="106"/>
      <c r="E6" s="106"/>
      <c r="F6" s="106"/>
    </row>
    <row r="7" spans="1:6" ht="15" customHeight="1" x14ac:dyDescent="0.2">
      <c r="A7" s="106"/>
      <c r="B7" s="106"/>
      <c r="C7" s="106"/>
      <c r="D7" s="106"/>
      <c r="E7" s="106"/>
      <c r="F7" s="106"/>
    </row>
    <row r="8" spans="1:6" ht="15" customHeight="1" x14ac:dyDescent="0.25">
      <c r="A8" s="2" t="s">
        <v>33</v>
      </c>
      <c r="B8" s="7"/>
      <c r="C8" s="7"/>
      <c r="D8" s="7"/>
      <c r="E8" s="7"/>
      <c r="F8" s="7"/>
    </row>
    <row r="9" spans="1:6" ht="15" customHeight="1" x14ac:dyDescent="0.25">
      <c r="A9" s="10"/>
      <c r="B9" s="11"/>
      <c r="C9" s="11"/>
      <c r="D9" s="11"/>
      <c r="E9" s="11"/>
    </row>
    <row r="10" spans="1:6" ht="15" customHeight="1" x14ac:dyDescent="0.2">
      <c r="A10" s="137"/>
      <c r="B10" s="136" t="s">
        <v>124</v>
      </c>
      <c r="C10" s="136"/>
      <c r="D10" s="26"/>
      <c r="E10" s="112" t="s">
        <v>125</v>
      </c>
      <c r="F10" s="112"/>
    </row>
    <row r="11" spans="1:6" ht="27" customHeight="1" x14ac:dyDescent="0.2">
      <c r="A11" s="138"/>
      <c r="B11" s="28" t="s">
        <v>38</v>
      </c>
      <c r="C11" s="28" t="s">
        <v>127</v>
      </c>
      <c r="D11" s="28"/>
      <c r="E11" s="28" t="s">
        <v>38</v>
      </c>
      <c r="F11" s="28" t="s">
        <v>127</v>
      </c>
    </row>
    <row r="12" spans="1:6" ht="15" customHeight="1" x14ac:dyDescent="0.25">
      <c r="A12" s="24">
        <v>1997</v>
      </c>
      <c r="B12" s="51">
        <v>5.0330000000000004</v>
      </c>
      <c r="C12" s="51">
        <v>5.5940000000000003</v>
      </c>
      <c r="D12" s="51"/>
      <c r="E12" s="51">
        <v>6.4619999999999997</v>
      </c>
      <c r="F12" s="51">
        <v>7.1050000000000004</v>
      </c>
    </row>
    <row r="13" spans="1:6" ht="15" customHeight="1" x14ac:dyDescent="0.25">
      <c r="A13" s="24">
        <f t="shared" ref="A13:A31" si="0">A12+1</f>
        <v>1998</v>
      </c>
      <c r="B13" s="51">
        <v>4.9859999999999998</v>
      </c>
      <c r="C13" s="51">
        <v>4.8579999999999997</v>
      </c>
      <c r="D13" s="51"/>
      <c r="E13" s="51">
        <v>5.5730000000000004</v>
      </c>
      <c r="F13" s="51">
        <v>6.452</v>
      </c>
    </row>
    <row r="14" spans="1:6" ht="15" customHeight="1" x14ac:dyDescent="0.25">
      <c r="A14" s="24">
        <f t="shared" si="0"/>
        <v>1999</v>
      </c>
      <c r="B14" s="51">
        <v>4.4409999999999998</v>
      </c>
      <c r="C14" s="51">
        <v>4.6580000000000004</v>
      </c>
      <c r="D14" s="51"/>
      <c r="E14" s="51">
        <v>5.2690000000000001</v>
      </c>
      <c r="F14" s="51">
        <v>6.2</v>
      </c>
    </row>
    <row r="15" spans="1:6" ht="15" customHeight="1" x14ac:dyDescent="0.25">
      <c r="A15" s="24">
        <f t="shared" si="0"/>
        <v>2000</v>
      </c>
      <c r="B15" s="51">
        <v>5.5730000000000004</v>
      </c>
      <c r="C15" s="51">
        <v>5.0999999999999996</v>
      </c>
      <c r="D15" s="51"/>
      <c r="E15" s="51">
        <v>6.173</v>
      </c>
      <c r="F15" s="51">
        <v>6.7</v>
      </c>
    </row>
    <row r="16" spans="1:6" ht="15" customHeight="1" x14ac:dyDescent="0.25">
      <c r="A16" s="24">
        <f t="shared" si="0"/>
        <v>2001</v>
      </c>
      <c r="B16" s="51">
        <v>4.4160000000000004</v>
      </c>
      <c r="C16" s="51">
        <v>3.9</v>
      </c>
      <c r="D16" s="51"/>
      <c r="E16" s="51">
        <v>5.2169999999999996</v>
      </c>
      <c r="F16" s="51">
        <v>5.5</v>
      </c>
    </row>
    <row r="17" spans="1:6" ht="15" customHeight="1" x14ac:dyDescent="0.25">
      <c r="A17" s="24">
        <f t="shared" si="0"/>
        <v>2002</v>
      </c>
      <c r="B17" s="51">
        <v>1.748</v>
      </c>
      <c r="C17" s="51">
        <v>4.5999999999999996</v>
      </c>
      <c r="D17" s="51"/>
      <c r="E17" s="51">
        <v>4.8019999999999996</v>
      </c>
      <c r="F17" s="51">
        <v>6.2</v>
      </c>
    </row>
    <row r="18" spans="1:6" ht="15" customHeight="1" x14ac:dyDescent="0.25">
      <c r="A18" s="24">
        <f t="shared" si="0"/>
        <v>2003</v>
      </c>
      <c r="B18" s="51">
        <v>1.115</v>
      </c>
      <c r="C18" s="51">
        <v>4.7</v>
      </c>
      <c r="D18" s="51"/>
      <c r="E18" s="51">
        <v>3.9449999999999998</v>
      </c>
      <c r="F18" s="51">
        <v>5.9</v>
      </c>
    </row>
    <row r="19" spans="1:6" ht="15" customHeight="1" x14ac:dyDescent="0.25">
      <c r="A19" s="24">
        <f t="shared" si="0"/>
        <v>2004</v>
      </c>
      <c r="B19" s="51">
        <v>1.099</v>
      </c>
      <c r="C19" s="51">
        <v>4.5</v>
      </c>
      <c r="D19" s="51"/>
      <c r="E19" s="51">
        <v>4.3029999999999999</v>
      </c>
      <c r="F19" s="51">
        <v>5.4</v>
      </c>
    </row>
    <row r="20" spans="1:6" ht="15" customHeight="1" x14ac:dyDescent="0.25">
      <c r="A20" s="24">
        <f t="shared" si="0"/>
        <v>2005</v>
      </c>
      <c r="B20" s="51">
        <v>2.6920000000000002</v>
      </c>
      <c r="C20" s="51">
        <v>4.75</v>
      </c>
      <c r="D20" s="51"/>
      <c r="E20" s="51">
        <v>4.2110000000000003</v>
      </c>
      <c r="F20" s="51">
        <v>5.65</v>
      </c>
    </row>
    <row r="21" spans="1:6" ht="15" customHeight="1" x14ac:dyDescent="0.25">
      <c r="A21" s="24">
        <f t="shared" si="0"/>
        <v>2006</v>
      </c>
      <c r="B21" s="51">
        <v>4.4580000000000002</v>
      </c>
      <c r="C21" s="51">
        <v>4.9000000000000004</v>
      </c>
      <c r="D21" s="51"/>
      <c r="E21" s="51">
        <v>4.7569999999999997</v>
      </c>
      <c r="F21" s="51">
        <v>5.7380000000000004</v>
      </c>
    </row>
    <row r="22" spans="1:6" ht="15" customHeight="1" x14ac:dyDescent="0.25">
      <c r="A22" s="24">
        <f t="shared" si="0"/>
        <v>2007</v>
      </c>
      <c r="B22" s="51">
        <v>4.7320000000000002</v>
      </c>
      <c r="C22" s="51">
        <v>4.9000000000000004</v>
      </c>
      <c r="D22" s="51"/>
      <c r="E22" s="51">
        <v>4.7220000000000004</v>
      </c>
      <c r="F22" s="51">
        <v>5.8</v>
      </c>
    </row>
    <row r="23" spans="1:6" ht="15" customHeight="1" x14ac:dyDescent="0.25">
      <c r="A23" s="24">
        <f t="shared" si="0"/>
        <v>2008</v>
      </c>
      <c r="B23" s="51">
        <v>2.1379999999999999</v>
      </c>
      <c r="C23" s="51">
        <v>4.9000000000000004</v>
      </c>
      <c r="D23" s="51"/>
      <c r="E23" s="51">
        <v>3.9180000000000001</v>
      </c>
      <c r="F23" s="51">
        <v>5.8</v>
      </c>
    </row>
    <row r="24" spans="1:6" ht="15" customHeight="1" x14ac:dyDescent="0.25">
      <c r="A24" s="24">
        <f t="shared" si="0"/>
        <v>2009</v>
      </c>
      <c r="B24" s="51">
        <v>0.21</v>
      </c>
      <c r="C24" s="51">
        <v>4.5999999999999996</v>
      </c>
      <c r="D24" s="51"/>
      <c r="E24" s="51">
        <v>3.2050000000000001</v>
      </c>
      <c r="F24" s="51">
        <v>5.5</v>
      </c>
    </row>
    <row r="25" spans="1:6" ht="15" customHeight="1" x14ac:dyDescent="0.25">
      <c r="A25" s="24">
        <f t="shared" si="0"/>
        <v>2010</v>
      </c>
      <c r="B25" s="51">
        <v>0.11700000000000001</v>
      </c>
      <c r="C25" s="51">
        <v>4.5999999999999996</v>
      </c>
      <c r="D25" s="51"/>
      <c r="E25" s="51">
        <v>3.363</v>
      </c>
      <c r="F25" s="51">
        <v>5.5</v>
      </c>
    </row>
    <row r="26" spans="1:6" ht="15" customHeight="1" x14ac:dyDescent="0.25">
      <c r="A26" s="24">
        <f t="shared" si="0"/>
        <v>2011</v>
      </c>
      <c r="B26" s="51">
        <v>8.3000000000000004E-2</v>
      </c>
      <c r="C26" s="51">
        <v>4.4000000000000004</v>
      </c>
      <c r="D26" s="51"/>
      <c r="E26" s="51">
        <v>2.99</v>
      </c>
      <c r="F26" s="51">
        <v>5.2</v>
      </c>
    </row>
    <row r="27" spans="1:6" ht="15" customHeight="1" x14ac:dyDescent="0.25">
      <c r="A27" s="24">
        <f t="shared" si="0"/>
        <v>2012</v>
      </c>
      <c r="B27" s="51">
        <v>6.8000000000000005E-2</v>
      </c>
      <c r="C27" s="51">
        <v>4.4000000000000004</v>
      </c>
      <c r="D27" s="51"/>
      <c r="E27" s="51">
        <v>1.8879999999999999</v>
      </c>
      <c r="F27" s="51">
        <v>5.2</v>
      </c>
    </row>
    <row r="28" spans="1:6" ht="15" customHeight="1" x14ac:dyDescent="0.25">
      <c r="A28" s="24">
        <f t="shared" si="0"/>
        <v>2013</v>
      </c>
      <c r="B28" s="51">
        <v>6.4000000000000001E-2</v>
      </c>
      <c r="C28" s="51">
        <v>4.6500000000000004</v>
      </c>
      <c r="D28" s="51"/>
      <c r="E28" s="51">
        <v>2.0910000000000002</v>
      </c>
      <c r="F28" s="51">
        <v>5.2</v>
      </c>
    </row>
    <row r="29" spans="1:6" ht="15" customHeight="1" x14ac:dyDescent="0.25">
      <c r="A29" s="24">
        <f t="shared" si="0"/>
        <v>2014</v>
      </c>
      <c r="B29" s="51">
        <v>4.2999999999999997E-2</v>
      </c>
      <c r="C29" s="51">
        <v>4.6500000000000004</v>
      </c>
      <c r="D29" s="51"/>
      <c r="E29" s="51">
        <v>2.6579999999999999</v>
      </c>
      <c r="F29" s="51">
        <v>5.4</v>
      </c>
    </row>
    <row r="30" spans="1:6" ht="15" customHeight="1" x14ac:dyDescent="0.25">
      <c r="A30" s="24">
        <f t="shared" si="0"/>
        <v>2015</v>
      </c>
      <c r="B30" s="51">
        <v>2.8000000000000001E-2</v>
      </c>
      <c r="C30" s="51">
        <v>4.125</v>
      </c>
      <c r="D30" s="51"/>
      <c r="E30" s="51">
        <v>2.1579999999999999</v>
      </c>
      <c r="F30" s="51">
        <v>5.0999999999999996</v>
      </c>
    </row>
    <row r="31" spans="1:6" ht="15" customHeight="1" x14ac:dyDescent="0.25">
      <c r="A31" s="24">
        <f t="shared" si="0"/>
        <v>2016</v>
      </c>
      <c r="B31" s="51">
        <v>0.24099999999999999</v>
      </c>
      <c r="C31" s="51">
        <v>4.2119999999999997</v>
      </c>
      <c r="D31" s="51"/>
      <c r="E31" s="51">
        <v>1.857</v>
      </c>
      <c r="F31" s="51">
        <v>5.25</v>
      </c>
    </row>
    <row r="32" spans="1:6" ht="15" customHeight="1" x14ac:dyDescent="0.25">
      <c r="A32" s="2"/>
      <c r="B32" s="55"/>
      <c r="C32" s="54"/>
      <c r="D32" s="54"/>
      <c r="E32" s="54"/>
      <c r="F32" s="63"/>
    </row>
    <row r="33" spans="1:6" ht="15" customHeight="1" x14ac:dyDescent="0.25">
      <c r="E33" s="15"/>
    </row>
    <row r="34" spans="1:6" ht="15" customHeight="1" x14ac:dyDescent="0.25">
      <c r="A34" s="24" t="s">
        <v>35</v>
      </c>
    </row>
    <row r="36" spans="1:6" ht="15" customHeight="1" x14ac:dyDescent="0.2">
      <c r="A36" s="106" t="s">
        <v>128</v>
      </c>
      <c r="B36" s="106"/>
      <c r="C36" s="106"/>
      <c r="D36" s="106"/>
      <c r="E36" s="106"/>
      <c r="F36" s="106"/>
    </row>
    <row r="37" spans="1:6" ht="15" customHeight="1" x14ac:dyDescent="0.2">
      <c r="A37" s="106"/>
      <c r="B37" s="106"/>
      <c r="C37" s="106"/>
      <c r="D37" s="106"/>
      <c r="E37" s="106"/>
      <c r="F37" s="106"/>
    </row>
    <row r="38" spans="1:6" ht="15" customHeight="1" x14ac:dyDescent="0.2">
      <c r="A38" s="65"/>
      <c r="B38" s="7"/>
      <c r="C38" s="7"/>
      <c r="D38" s="7"/>
      <c r="E38" s="14"/>
      <c r="F38" s="14"/>
    </row>
    <row r="39" spans="1:6" ht="15" customHeight="1" x14ac:dyDescent="0.2">
      <c r="A39" s="25"/>
    </row>
    <row r="40" spans="1:6" ht="15" customHeight="1" x14ac:dyDescent="0.2">
      <c r="A40" s="64"/>
      <c r="B40" s="11"/>
    </row>
    <row r="41" spans="1:6" ht="15" customHeight="1" x14ac:dyDescent="0.2">
      <c r="A41" s="10"/>
      <c r="B41" s="11"/>
    </row>
    <row r="42" spans="1:6" ht="15" customHeight="1" x14ac:dyDescent="0.2">
      <c r="A42" s="10"/>
      <c r="B42" s="11"/>
    </row>
    <row r="43" spans="1:6" ht="15" customHeight="1" x14ac:dyDescent="0.2">
      <c r="A43" s="10"/>
      <c r="B43" s="11"/>
    </row>
    <row r="44" spans="1:6" ht="15" customHeight="1" x14ac:dyDescent="0.2">
      <c r="A44" s="10"/>
      <c r="B44" s="11"/>
    </row>
    <row r="45" spans="1:6" ht="15" customHeight="1" x14ac:dyDescent="0.2">
      <c r="A45" s="10"/>
      <c r="B45" s="11"/>
    </row>
    <row r="46" spans="1:6" ht="15" customHeight="1" x14ac:dyDescent="0.2">
      <c r="A46" s="10"/>
      <c r="B46" s="11"/>
    </row>
    <row r="47" spans="1:6" ht="15" customHeight="1" x14ac:dyDescent="0.2">
      <c r="A47" s="10"/>
      <c r="B47" s="11"/>
    </row>
  </sheetData>
  <customSheetViews>
    <customSheetView guid="{C830FA3E-3BC5-4B3E-B6C6-92F6714AA586}">
      <pageMargins left="0.7" right="0.7" top="0.75" bottom="0.75" header="0.3" footer="0.3"/>
      <pageSetup orientation="landscape" r:id="rId1"/>
    </customSheetView>
  </customSheetViews>
  <mergeCells count="5">
    <mergeCell ref="A6:F7"/>
    <mergeCell ref="A36:F37"/>
    <mergeCell ref="A10:A11"/>
    <mergeCell ref="B10:C10"/>
    <mergeCell ref="E10:F10"/>
  </mergeCells>
  <hyperlinks>
    <hyperlink ref="A2" r:id="rId2" display="https://www.cbo.gov/publication/53328"/>
  </hyperlinks>
  <pageMargins left="0.7" right="0.7" top="0.75" bottom="0.75" header="0.3" footer="0.3"/>
  <pageSetup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ColWidth="9.140625" defaultRowHeight="15" customHeight="1" x14ac:dyDescent="0.2"/>
  <cols>
    <col min="1" max="1" width="24.5703125" style="3" customWidth="1"/>
    <col min="2" max="3" width="21.28515625" style="3" customWidth="1"/>
    <col min="4" max="4" width="2.7109375" style="3" customWidth="1"/>
    <col min="5" max="6" width="21.28515625" style="3" customWidth="1"/>
    <col min="7" max="16384" width="9.140625" style="3"/>
  </cols>
  <sheetData>
    <row r="1" spans="1:6" ht="15" customHeight="1" x14ac:dyDescent="0.2">
      <c r="A1" s="3" t="s">
        <v>175</v>
      </c>
    </row>
    <row r="2" spans="1:6" ht="15" customHeight="1" x14ac:dyDescent="0.25">
      <c r="A2" s="85" t="s">
        <v>136</v>
      </c>
    </row>
    <row r="5" spans="1:6" ht="15" customHeight="1" x14ac:dyDescent="0.25">
      <c r="A5" s="4" t="s">
        <v>131</v>
      </c>
    </row>
    <row r="6" spans="1:6" ht="15" customHeight="1" x14ac:dyDescent="0.25">
      <c r="A6" s="4" t="s">
        <v>132</v>
      </c>
    </row>
    <row r="7" spans="1:6" ht="15" customHeight="1" x14ac:dyDescent="0.25">
      <c r="A7" s="2" t="s">
        <v>33</v>
      </c>
      <c r="B7" s="7"/>
      <c r="C7" s="7"/>
      <c r="D7" s="7"/>
      <c r="E7" s="7"/>
      <c r="F7" s="7"/>
    </row>
    <row r="8" spans="1:6" ht="15" customHeight="1" x14ac:dyDescent="0.25">
      <c r="A8" s="10"/>
      <c r="B8" s="11"/>
      <c r="C8" s="11"/>
      <c r="D8" s="11"/>
      <c r="E8" s="11"/>
    </row>
    <row r="9" spans="1:6" ht="15" customHeight="1" x14ac:dyDescent="0.2">
      <c r="A9" s="111"/>
      <c r="B9" s="112" t="s">
        <v>130</v>
      </c>
      <c r="C9" s="112"/>
      <c r="D9" s="29"/>
      <c r="E9" s="112" t="s">
        <v>129</v>
      </c>
      <c r="F9" s="112"/>
    </row>
    <row r="10" spans="1:6" ht="15" customHeight="1" x14ac:dyDescent="0.2">
      <c r="A10" s="112"/>
      <c r="B10" s="28" t="s">
        <v>41</v>
      </c>
      <c r="C10" s="28" t="s">
        <v>42</v>
      </c>
      <c r="D10" s="28"/>
      <c r="E10" s="28" t="s">
        <v>41</v>
      </c>
      <c r="F10" s="28" t="s">
        <v>42</v>
      </c>
    </row>
    <row r="11" spans="1:6" ht="15" customHeight="1" x14ac:dyDescent="0.25">
      <c r="A11" s="8" t="s">
        <v>39</v>
      </c>
      <c r="B11" s="51">
        <v>1.9390000000000001</v>
      </c>
      <c r="C11" s="50">
        <v>2.14</v>
      </c>
      <c r="D11" s="50"/>
      <c r="E11" s="50">
        <v>2.4359999999999999</v>
      </c>
      <c r="F11" s="50">
        <v>3.8149999999999999</v>
      </c>
    </row>
    <row r="12" spans="1:6" ht="15" customHeight="1" x14ac:dyDescent="0.25">
      <c r="A12" s="8" t="s">
        <v>40</v>
      </c>
      <c r="B12" s="51">
        <v>2.54</v>
      </c>
      <c r="C12" s="50">
        <v>3.2</v>
      </c>
      <c r="D12" s="50"/>
      <c r="E12" s="50">
        <v>2.2839999999999998</v>
      </c>
      <c r="F12" s="50">
        <v>3.052</v>
      </c>
    </row>
    <row r="13" spans="1:6" ht="15" customHeight="1" x14ac:dyDescent="0.25">
      <c r="A13" s="8" t="s">
        <v>31</v>
      </c>
      <c r="B13" s="51">
        <v>0.68600000000000005</v>
      </c>
      <c r="C13" s="50">
        <v>0.46500000000000002</v>
      </c>
      <c r="D13" s="50"/>
      <c r="E13" s="50">
        <v>2.0289999999999999</v>
      </c>
      <c r="F13" s="50">
        <v>4.4889999999999999</v>
      </c>
    </row>
    <row r="14" spans="1:6" ht="15" customHeight="1" x14ac:dyDescent="0.25">
      <c r="A14" s="8" t="s">
        <v>5</v>
      </c>
      <c r="B14" s="51">
        <v>4.1079999999999997</v>
      </c>
      <c r="C14" s="50">
        <v>4.0999999999999996</v>
      </c>
      <c r="D14" s="50"/>
      <c r="E14" s="50">
        <v>6.51</v>
      </c>
      <c r="F14" s="50">
        <v>7.625</v>
      </c>
    </row>
    <row r="15" spans="1:6" ht="15" customHeight="1" x14ac:dyDescent="0.25">
      <c r="A15" s="9"/>
      <c r="B15" s="12"/>
      <c r="C15" s="13"/>
      <c r="D15" s="13"/>
      <c r="E15" s="13"/>
      <c r="F15" s="7"/>
    </row>
    <row r="16" spans="1:6" ht="15" customHeight="1" x14ac:dyDescent="0.25">
      <c r="E16" s="15"/>
    </row>
    <row r="17" spans="1:6" ht="15" customHeight="1" x14ac:dyDescent="0.25">
      <c r="A17" s="3" t="s">
        <v>35</v>
      </c>
    </row>
    <row r="19" spans="1:6" ht="15" customHeight="1" x14ac:dyDescent="0.2">
      <c r="A19" s="106" t="s">
        <v>133</v>
      </c>
      <c r="B19" s="106"/>
      <c r="C19" s="106"/>
      <c r="D19" s="106"/>
      <c r="E19" s="106"/>
      <c r="F19" s="106"/>
    </row>
    <row r="20" spans="1:6" ht="15" customHeight="1" x14ac:dyDescent="0.2">
      <c r="A20" s="106"/>
      <c r="B20" s="106"/>
      <c r="C20" s="106"/>
      <c r="D20" s="106"/>
      <c r="E20" s="106"/>
      <c r="F20" s="106"/>
    </row>
    <row r="21" spans="1:6" ht="15" customHeight="1" x14ac:dyDescent="0.25">
      <c r="A21" s="46"/>
      <c r="B21" s="46"/>
      <c r="C21" s="46"/>
      <c r="D21" s="46"/>
      <c r="E21" s="46"/>
      <c r="F21" s="46"/>
    </row>
    <row r="22" spans="1:6" ht="15" customHeight="1" x14ac:dyDescent="0.2">
      <c r="A22" s="106" t="s">
        <v>89</v>
      </c>
      <c r="B22" s="106"/>
      <c r="C22" s="106"/>
      <c r="D22" s="106"/>
      <c r="E22" s="106"/>
      <c r="F22" s="106"/>
    </row>
    <row r="23" spans="1:6" ht="15" customHeight="1" x14ac:dyDescent="0.2">
      <c r="A23" s="106"/>
      <c r="B23" s="106"/>
      <c r="C23" s="106"/>
      <c r="D23" s="106"/>
      <c r="E23" s="106"/>
      <c r="F23" s="106"/>
    </row>
    <row r="24" spans="1:6" ht="15" customHeight="1" x14ac:dyDescent="0.2">
      <c r="A24" s="106"/>
      <c r="B24" s="106"/>
      <c r="C24" s="106"/>
      <c r="D24" s="106"/>
      <c r="E24" s="106"/>
      <c r="F24" s="106"/>
    </row>
    <row r="25" spans="1:6" ht="15" customHeight="1" x14ac:dyDescent="0.25">
      <c r="A25" s="46"/>
      <c r="B25" s="46"/>
      <c r="C25" s="46"/>
      <c r="D25" s="46"/>
      <c r="E25" s="46"/>
      <c r="F25" s="46"/>
    </row>
    <row r="26" spans="1:6" ht="15" customHeight="1" x14ac:dyDescent="0.2">
      <c r="A26" s="106" t="s">
        <v>99</v>
      </c>
      <c r="B26" s="106"/>
      <c r="C26" s="106"/>
      <c r="D26" s="106"/>
      <c r="E26" s="106"/>
      <c r="F26" s="106"/>
    </row>
    <row r="27" spans="1:6" ht="15" customHeight="1" x14ac:dyDescent="0.2">
      <c r="A27" s="106"/>
      <c r="B27" s="106"/>
      <c r="C27" s="106"/>
      <c r="D27" s="106"/>
      <c r="E27" s="106"/>
      <c r="F27" s="106"/>
    </row>
    <row r="28" spans="1:6" ht="15" customHeight="1" x14ac:dyDescent="0.25">
      <c r="A28" s="7"/>
      <c r="B28" s="7"/>
      <c r="C28" s="7"/>
      <c r="D28" s="7"/>
      <c r="E28" s="14"/>
      <c r="F28" s="14"/>
    </row>
  </sheetData>
  <customSheetViews>
    <customSheetView guid="{C830FA3E-3BC5-4B3E-B6C6-92F6714AA586}">
      <pageMargins left="0.7" right="0.7" top="0.75" bottom="0.75" header="0.3" footer="0.3"/>
      <pageSetup orientation="landscape" r:id="rId1"/>
    </customSheetView>
  </customSheetViews>
  <mergeCells count="6">
    <mergeCell ref="A26:F27"/>
    <mergeCell ref="A9:A10"/>
    <mergeCell ref="B9:C9"/>
    <mergeCell ref="E9:F9"/>
    <mergeCell ref="A19:F20"/>
    <mergeCell ref="A22:F24"/>
  </mergeCells>
  <hyperlinks>
    <hyperlink ref="A2" r:id="rId2" display="https://www.cbo.gov/publication/53328"/>
  </hyperlinks>
  <pageMargins left="0.7" right="0.7" top="0.75" bottom="0.75" header="0.3" footer="0.3"/>
  <pageSetup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zoomScaleNormal="100" workbookViewId="0"/>
  </sheetViews>
  <sheetFormatPr defaultColWidth="8.85546875" defaultRowHeight="14.25" x14ac:dyDescent="0.2"/>
  <cols>
    <col min="1" max="1" width="14.140625" style="24" customWidth="1"/>
    <col min="2" max="3" width="10.5703125" style="26"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103" t="s">
        <v>175</v>
      </c>
    </row>
    <row r="2" spans="1:26" ht="13.9" x14ac:dyDescent="0.25">
      <c r="A2" s="85" t="s">
        <v>136</v>
      </c>
    </row>
    <row r="5" spans="1:26" ht="13.9" x14ac:dyDescent="0.25">
      <c r="A5" s="1" t="s">
        <v>14</v>
      </c>
    </row>
    <row r="6" spans="1:26" ht="13.9" x14ac:dyDescent="0.25">
      <c r="A6" s="2" t="s">
        <v>0</v>
      </c>
      <c r="B6" s="47"/>
      <c r="C6" s="4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149</v>
      </c>
      <c r="F7" s="110"/>
      <c r="G7" s="31"/>
      <c r="H7" s="110" t="s">
        <v>150</v>
      </c>
      <c r="I7" s="110"/>
      <c r="J7" s="31"/>
      <c r="K7" s="110" t="s">
        <v>148</v>
      </c>
      <c r="L7" s="110"/>
      <c r="M7" s="31"/>
      <c r="N7" s="110" t="s">
        <v>147</v>
      </c>
      <c r="O7" s="110"/>
      <c r="P7" s="31"/>
      <c r="Q7" s="110" t="s">
        <v>146</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1984</v>
      </c>
      <c r="B10" s="26">
        <v>1985</v>
      </c>
      <c r="C10" s="26">
        <v>1989</v>
      </c>
      <c r="E10" s="32">
        <v>944.9</v>
      </c>
      <c r="F10" s="32">
        <v>1338.7</v>
      </c>
      <c r="G10" s="32"/>
      <c r="H10" s="32">
        <v>-14.108000000000001</v>
      </c>
      <c r="I10" s="32">
        <v>142.65</v>
      </c>
      <c r="J10" s="32"/>
      <c r="K10" s="32">
        <v>959.00799999999992</v>
      </c>
      <c r="L10" s="32">
        <v>1196.05</v>
      </c>
      <c r="M10" s="32"/>
      <c r="N10" s="32">
        <v>-0.79600000000000004</v>
      </c>
      <c r="O10" s="32">
        <v>50.250999999999998</v>
      </c>
      <c r="P10" s="32"/>
      <c r="Q10" s="32">
        <v>13.46</v>
      </c>
      <c r="R10" s="32">
        <v>2.056</v>
      </c>
      <c r="S10" s="32"/>
      <c r="T10" s="32">
        <v>12.664</v>
      </c>
      <c r="U10" s="32">
        <v>52.307000000000002</v>
      </c>
      <c r="V10" s="32"/>
      <c r="W10" s="32"/>
      <c r="X10" s="32"/>
      <c r="Y10" s="32"/>
      <c r="Z10" s="32"/>
    </row>
    <row r="11" spans="1:26" ht="13.9" x14ac:dyDescent="0.25">
      <c r="A11" s="26">
        <v>1985</v>
      </c>
      <c r="B11" s="26">
        <f>B10+1</f>
        <v>1986</v>
      </c>
      <c r="C11" s="26">
        <f>C10+1</f>
        <v>1990</v>
      </c>
      <c r="E11" s="32">
        <v>1007.952</v>
      </c>
      <c r="F11" s="32">
        <v>1389.7070000000001</v>
      </c>
      <c r="G11" s="32"/>
      <c r="H11" s="32">
        <v>18.606000000000002</v>
      </c>
      <c r="I11" s="32">
        <v>194.50800000000001</v>
      </c>
      <c r="J11" s="32"/>
      <c r="K11" s="32">
        <v>989.346</v>
      </c>
      <c r="L11" s="32">
        <v>1195.1990000000001</v>
      </c>
      <c r="M11" s="32"/>
      <c r="N11" s="32">
        <v>8.5069999999999997</v>
      </c>
      <c r="O11" s="32">
        <v>45.843000000000004</v>
      </c>
      <c r="P11" s="32"/>
      <c r="Q11" s="32">
        <v>-9.5429999999999993</v>
      </c>
      <c r="R11" s="32">
        <v>-103.637</v>
      </c>
      <c r="S11" s="32"/>
      <c r="T11" s="32">
        <v>-1.036</v>
      </c>
      <c r="U11" s="32">
        <v>-57.793999999999997</v>
      </c>
      <c r="V11" s="32"/>
      <c r="W11" s="32"/>
      <c r="X11" s="32"/>
      <c r="Y11" s="32"/>
      <c r="Z11" s="32"/>
    </row>
    <row r="12" spans="1:26" ht="13.9" x14ac:dyDescent="0.25">
      <c r="A12" s="26">
        <v>1986</v>
      </c>
      <c r="B12" s="26">
        <f t="shared" ref="B12:B40" si="0">B11+1</f>
        <v>1987</v>
      </c>
      <c r="C12" s="26">
        <f t="shared" ref="C12:C40" si="1">C11+1</f>
        <v>1991</v>
      </c>
      <c r="E12" s="32">
        <v>1026.6690000000001</v>
      </c>
      <c r="F12" s="32">
        <v>1249.7760000000001</v>
      </c>
      <c r="G12" s="32"/>
      <c r="H12" s="32">
        <v>22</v>
      </c>
      <c r="I12" s="32">
        <v>63.670999999999999</v>
      </c>
      <c r="J12" s="32"/>
      <c r="K12" s="32">
        <v>1004.6690000000001</v>
      </c>
      <c r="L12" s="32">
        <v>1186.105</v>
      </c>
      <c r="M12" s="32"/>
      <c r="N12" s="32">
        <v>16.885999999999999</v>
      </c>
      <c r="O12" s="32">
        <v>-25.518000000000001</v>
      </c>
      <c r="P12" s="32"/>
      <c r="Q12" s="32">
        <v>-16.234000000000002</v>
      </c>
      <c r="R12" s="32">
        <v>-112.60299999999999</v>
      </c>
      <c r="S12" s="32"/>
      <c r="T12" s="32">
        <v>0.65200000000000002</v>
      </c>
      <c r="U12" s="32">
        <v>-138.12100000000001</v>
      </c>
      <c r="V12" s="32"/>
      <c r="W12" s="32"/>
      <c r="X12" s="32"/>
      <c r="Y12" s="32"/>
      <c r="Z12" s="32"/>
    </row>
    <row r="13" spans="1:26" ht="13.9" x14ac:dyDescent="0.25">
      <c r="A13" s="26">
        <v>1987</v>
      </c>
      <c r="B13" s="26">
        <f t="shared" si="0"/>
        <v>1988</v>
      </c>
      <c r="C13" s="26">
        <f t="shared" si="1"/>
        <v>1992</v>
      </c>
      <c r="E13" s="32">
        <v>1071.135</v>
      </c>
      <c r="F13" s="32">
        <v>1306.424</v>
      </c>
      <c r="G13" s="32"/>
      <c r="H13" s="32">
        <v>24.227</v>
      </c>
      <c r="I13" s="32">
        <v>49.279000000000003</v>
      </c>
      <c r="J13" s="32"/>
      <c r="K13" s="32">
        <v>1046.9079999999999</v>
      </c>
      <c r="L13" s="32">
        <v>1257.145</v>
      </c>
      <c r="M13" s="32"/>
      <c r="N13" s="32">
        <v>-9.9730000000000008</v>
      </c>
      <c r="O13" s="32">
        <v>-50.273000000000003</v>
      </c>
      <c r="P13" s="32"/>
      <c r="Q13" s="32">
        <v>-7.5350000000000001</v>
      </c>
      <c r="R13" s="32">
        <v>-74.111000000000004</v>
      </c>
      <c r="S13" s="32"/>
      <c r="T13" s="32">
        <v>-17.507999999999999</v>
      </c>
      <c r="U13" s="32">
        <v>-124.384</v>
      </c>
      <c r="V13" s="32"/>
      <c r="W13" s="32"/>
      <c r="X13" s="32"/>
      <c r="Y13" s="32"/>
      <c r="Z13" s="32"/>
    </row>
    <row r="14" spans="1:26" ht="13.9" x14ac:dyDescent="0.25">
      <c r="A14" s="26">
        <v>1988</v>
      </c>
      <c r="B14" s="26">
        <f t="shared" si="0"/>
        <v>1989</v>
      </c>
      <c r="C14" s="26">
        <f t="shared" si="1"/>
        <v>1993</v>
      </c>
      <c r="E14" s="32">
        <v>1131.307</v>
      </c>
      <c r="F14" s="32">
        <v>1399.875</v>
      </c>
      <c r="G14" s="32"/>
      <c r="H14" s="32">
        <v>-20.404</v>
      </c>
      <c r="I14" s="32">
        <v>31.449000000000002</v>
      </c>
      <c r="J14" s="32"/>
      <c r="K14" s="32">
        <v>1151.711</v>
      </c>
      <c r="L14" s="32">
        <v>1368.4259999999999</v>
      </c>
      <c r="M14" s="32"/>
      <c r="N14" s="32">
        <v>2.0550000000000002</v>
      </c>
      <c r="O14" s="32">
        <v>47.27</v>
      </c>
      <c r="P14" s="32"/>
      <c r="Q14" s="32">
        <v>5.9130000000000003</v>
      </c>
      <c r="R14" s="32">
        <v>-88.23</v>
      </c>
      <c r="S14" s="32"/>
      <c r="T14" s="32">
        <v>7.968</v>
      </c>
      <c r="U14" s="32">
        <v>-40.96</v>
      </c>
      <c r="V14" s="32"/>
      <c r="W14" s="32"/>
      <c r="X14" s="32"/>
      <c r="Y14" s="32"/>
      <c r="Z14" s="32"/>
    </row>
    <row r="15" spans="1:26" ht="13.9" x14ac:dyDescent="0.25">
      <c r="A15" s="26">
        <v>1989</v>
      </c>
      <c r="B15" s="26">
        <f t="shared" si="0"/>
        <v>1990</v>
      </c>
      <c r="C15" s="26">
        <f t="shared" si="1"/>
        <v>1994</v>
      </c>
      <c r="E15" s="32">
        <v>1214.883</v>
      </c>
      <c r="F15" s="32">
        <v>1488.675</v>
      </c>
      <c r="G15" s="32"/>
      <c r="H15" s="32">
        <v>7.0679999999999996</v>
      </c>
      <c r="I15" s="32">
        <v>89.290999999999997</v>
      </c>
      <c r="J15" s="32"/>
      <c r="K15" s="32">
        <v>1207.8150000000001</v>
      </c>
      <c r="L15" s="32">
        <v>1399.384</v>
      </c>
      <c r="M15" s="32"/>
      <c r="N15" s="32">
        <v>2.5659999999999998</v>
      </c>
      <c r="O15" s="32">
        <v>57.45</v>
      </c>
      <c r="P15" s="32"/>
      <c r="Q15" s="32">
        <v>-47.744</v>
      </c>
      <c r="R15" s="32">
        <v>-119.818</v>
      </c>
      <c r="S15" s="32"/>
      <c r="T15" s="32">
        <v>-45.177999999999997</v>
      </c>
      <c r="U15" s="32">
        <v>-62.368000000000002</v>
      </c>
      <c r="V15" s="32"/>
      <c r="W15" s="32"/>
      <c r="X15" s="32"/>
      <c r="Y15" s="32"/>
      <c r="Z15" s="32"/>
    </row>
    <row r="16" spans="1:26" ht="13.9" x14ac:dyDescent="0.25">
      <c r="A16" s="26">
        <v>1990</v>
      </c>
      <c r="B16" s="26">
        <f t="shared" si="0"/>
        <v>1991</v>
      </c>
      <c r="C16" s="26">
        <f t="shared" si="1"/>
        <v>1995</v>
      </c>
      <c r="E16" s="32">
        <v>1298.482</v>
      </c>
      <c r="F16" s="32">
        <v>1548.09</v>
      </c>
      <c r="G16" s="32"/>
      <c r="H16" s="32">
        <v>11.268000000000001</v>
      </c>
      <c r="I16" s="32">
        <v>118.191</v>
      </c>
      <c r="J16" s="32"/>
      <c r="K16" s="32">
        <v>1287.2139999999999</v>
      </c>
      <c r="L16" s="32">
        <v>1429.8989999999999</v>
      </c>
      <c r="M16" s="32"/>
      <c r="N16" s="32">
        <v>-13.993</v>
      </c>
      <c r="O16" s="32">
        <v>30.12</v>
      </c>
      <c r="P16" s="32"/>
      <c r="Q16" s="32">
        <v>-23.018999999999998</v>
      </c>
      <c r="R16" s="32">
        <v>-115.96299999999999</v>
      </c>
      <c r="S16" s="32"/>
      <c r="T16" s="32">
        <v>-37.012</v>
      </c>
      <c r="U16" s="32">
        <v>-85.843000000000004</v>
      </c>
      <c r="V16" s="32"/>
      <c r="W16" s="32"/>
      <c r="X16" s="32"/>
      <c r="Y16" s="32"/>
      <c r="Z16" s="32"/>
    </row>
    <row r="17" spans="1:26" ht="13.9" x14ac:dyDescent="0.25">
      <c r="A17" s="26">
        <v>1991</v>
      </c>
      <c r="B17" s="26">
        <f t="shared" si="0"/>
        <v>1992</v>
      </c>
      <c r="C17" s="26">
        <f t="shared" si="1"/>
        <v>1996</v>
      </c>
      <c r="E17" s="32">
        <v>1463.3689999999999</v>
      </c>
      <c r="F17" s="32">
        <v>1561.1590000000001</v>
      </c>
      <c r="G17" s="32"/>
      <c r="H17" s="32">
        <v>-28.826000000000001</v>
      </c>
      <c r="I17" s="32">
        <v>39.658000000000001</v>
      </c>
      <c r="J17" s="32"/>
      <c r="K17" s="32">
        <v>1492.1949999999999</v>
      </c>
      <c r="L17" s="32">
        <v>1521.5010000000002</v>
      </c>
      <c r="M17" s="32"/>
      <c r="N17" s="32">
        <v>16.672999999999998</v>
      </c>
      <c r="O17" s="32">
        <v>70.519000000000005</v>
      </c>
      <c r="P17" s="32"/>
      <c r="Q17" s="32">
        <v>93.992999999999995</v>
      </c>
      <c r="R17" s="32">
        <v>-109.502</v>
      </c>
      <c r="S17" s="32"/>
      <c r="T17" s="32">
        <v>110.666</v>
      </c>
      <c r="U17" s="32">
        <v>-38.982999999999997</v>
      </c>
      <c r="V17" s="32"/>
      <c r="W17" s="32"/>
      <c r="X17" s="32"/>
      <c r="Y17" s="32"/>
      <c r="Z17" s="32"/>
    </row>
    <row r="18" spans="1:26" ht="13.9" x14ac:dyDescent="0.25">
      <c r="A18" s="26">
        <v>1992</v>
      </c>
      <c r="B18" s="26">
        <f t="shared" si="0"/>
        <v>1993</v>
      </c>
      <c r="C18" s="26">
        <f t="shared" si="1"/>
        <v>1997</v>
      </c>
      <c r="E18" s="32">
        <v>1509.605</v>
      </c>
      <c r="F18" s="32">
        <v>1726.3620000000001</v>
      </c>
      <c r="G18" s="32"/>
      <c r="H18" s="32">
        <v>-8.4570000000000007</v>
      </c>
      <c r="I18" s="32">
        <v>75.707999999999998</v>
      </c>
      <c r="J18" s="32"/>
      <c r="K18" s="32">
        <v>1518.0620000000001</v>
      </c>
      <c r="L18" s="32">
        <v>1650.654</v>
      </c>
      <c r="M18" s="32"/>
      <c r="N18" s="32">
        <v>19.151</v>
      </c>
      <c r="O18" s="32">
        <v>65.786000000000001</v>
      </c>
      <c r="P18" s="32"/>
      <c r="Q18" s="32">
        <v>89.525000000000006</v>
      </c>
      <c r="R18" s="32">
        <v>-16.248000000000001</v>
      </c>
      <c r="S18" s="32"/>
      <c r="T18" s="32">
        <v>108.676</v>
      </c>
      <c r="U18" s="32">
        <v>49.537999999999997</v>
      </c>
      <c r="V18" s="32"/>
      <c r="W18" s="32"/>
      <c r="X18" s="32"/>
      <c r="Y18" s="32"/>
      <c r="Z18" s="32"/>
    </row>
    <row r="19" spans="1:26" ht="13.9" x14ac:dyDescent="0.25">
      <c r="A19" s="26">
        <v>1993</v>
      </c>
      <c r="B19" s="26">
        <f t="shared" si="0"/>
        <v>1994</v>
      </c>
      <c r="C19" s="26">
        <f t="shared" si="1"/>
        <v>1998</v>
      </c>
      <c r="E19" s="32">
        <v>1501.1020000000001</v>
      </c>
      <c r="F19" s="32">
        <v>1840.174</v>
      </c>
      <c r="G19" s="32"/>
      <c r="H19" s="32">
        <v>-5.931</v>
      </c>
      <c r="I19" s="32">
        <v>81.588999999999999</v>
      </c>
      <c r="J19" s="32"/>
      <c r="K19" s="32">
        <v>1507.0330000000001</v>
      </c>
      <c r="L19" s="32">
        <v>1758.585</v>
      </c>
      <c r="M19" s="32"/>
      <c r="N19" s="32">
        <v>8.8930000000000007</v>
      </c>
      <c r="O19" s="32">
        <v>24.588000000000001</v>
      </c>
      <c r="P19" s="32"/>
      <c r="Q19" s="32">
        <v>36.387999999999998</v>
      </c>
      <c r="R19" s="32">
        <v>81.540000000000006</v>
      </c>
      <c r="S19" s="32"/>
      <c r="T19" s="32">
        <v>45.280999999999999</v>
      </c>
      <c r="U19" s="32">
        <v>106.128</v>
      </c>
      <c r="V19" s="32"/>
      <c r="W19" s="32"/>
      <c r="X19" s="32"/>
      <c r="Y19" s="32"/>
      <c r="Z19" s="32"/>
    </row>
    <row r="20" spans="1:26" ht="13.9" x14ac:dyDescent="0.25">
      <c r="A20" s="26">
        <v>1994</v>
      </c>
      <c r="B20" s="26">
        <f t="shared" si="0"/>
        <v>1995</v>
      </c>
      <c r="C20" s="26">
        <f t="shared" si="1"/>
        <v>1999</v>
      </c>
      <c r="E20" s="32">
        <v>1517.7059999999999</v>
      </c>
      <c r="F20" s="32">
        <v>1842.6120000000001</v>
      </c>
      <c r="G20" s="32"/>
      <c r="H20" s="32">
        <v>-2.794</v>
      </c>
      <c r="I20" s="32">
        <v>-0.86299999999999999</v>
      </c>
      <c r="J20" s="32"/>
      <c r="K20" s="32">
        <v>1520.5</v>
      </c>
      <c r="L20" s="32">
        <v>1843.4750000000001</v>
      </c>
      <c r="M20" s="32"/>
      <c r="N20" s="32">
        <v>-17.411000000000001</v>
      </c>
      <c r="O20" s="32">
        <v>44.706000000000003</v>
      </c>
      <c r="P20" s="32"/>
      <c r="Q20" s="32">
        <v>22.169</v>
      </c>
      <c r="R20" s="32">
        <v>96.93</v>
      </c>
      <c r="S20" s="32"/>
      <c r="T20" s="32">
        <v>4.758</v>
      </c>
      <c r="U20" s="32">
        <v>141.636</v>
      </c>
      <c r="V20" s="32"/>
      <c r="W20" s="32"/>
      <c r="X20" s="32"/>
      <c r="Y20" s="32"/>
      <c r="Z20" s="32"/>
    </row>
    <row r="21" spans="1:26" ht="13.9" x14ac:dyDescent="0.25">
      <c r="A21" s="26">
        <v>1995</v>
      </c>
      <c r="B21" s="26">
        <f t="shared" si="0"/>
        <v>1996</v>
      </c>
      <c r="C21" s="26">
        <f t="shared" si="1"/>
        <v>2000</v>
      </c>
      <c r="E21" s="32">
        <v>1627.991</v>
      </c>
      <c r="F21" s="32">
        <v>1996.67</v>
      </c>
      <c r="G21" s="32"/>
      <c r="H21" s="32">
        <v>16.335000000000001</v>
      </c>
      <c r="I21" s="32">
        <v>-18.600000000000001</v>
      </c>
      <c r="J21" s="32"/>
      <c r="K21" s="32">
        <v>1611.6559999999999</v>
      </c>
      <c r="L21" s="32">
        <v>2015.27</v>
      </c>
      <c r="M21" s="32"/>
      <c r="N21" s="32">
        <v>22.774000000000001</v>
      </c>
      <c r="O21" s="32">
        <v>108.812</v>
      </c>
      <c r="P21" s="32"/>
      <c r="Q21" s="32">
        <v>28.398</v>
      </c>
      <c r="R21" s="32">
        <v>117.508</v>
      </c>
      <c r="S21" s="32"/>
      <c r="T21" s="32">
        <v>51.171999999999997</v>
      </c>
      <c r="U21" s="32">
        <v>226.32</v>
      </c>
      <c r="V21" s="32"/>
      <c r="W21" s="32"/>
      <c r="X21" s="32"/>
      <c r="Y21" s="32"/>
      <c r="Z21" s="32"/>
    </row>
    <row r="22" spans="1:26" ht="13.9" x14ac:dyDescent="0.25">
      <c r="A22" s="26">
        <v>1996</v>
      </c>
      <c r="B22" s="26">
        <f t="shared" si="0"/>
        <v>1997</v>
      </c>
      <c r="C22" s="26">
        <f t="shared" si="1"/>
        <v>2001</v>
      </c>
      <c r="E22" s="32">
        <v>1654.001</v>
      </c>
      <c r="F22" s="32">
        <v>2016.4069999999999</v>
      </c>
      <c r="G22" s="32"/>
      <c r="H22" s="32">
        <v>12.557</v>
      </c>
      <c r="I22" s="32">
        <v>-54.444000000000003</v>
      </c>
      <c r="J22" s="32"/>
      <c r="K22" s="32">
        <v>1641.444</v>
      </c>
      <c r="L22" s="32">
        <v>2070.8510000000001</v>
      </c>
      <c r="M22" s="32"/>
      <c r="N22" s="32">
        <v>-3.355</v>
      </c>
      <c r="O22" s="32">
        <v>76.728999999999999</v>
      </c>
      <c r="P22" s="32"/>
      <c r="Q22" s="32">
        <v>43.683</v>
      </c>
      <c r="R22" s="32">
        <v>131.27699999999999</v>
      </c>
      <c r="S22" s="32"/>
      <c r="T22" s="32">
        <v>40.328000000000003</v>
      </c>
      <c r="U22" s="32">
        <v>208.006</v>
      </c>
      <c r="V22" s="32"/>
      <c r="W22" s="32"/>
      <c r="X22" s="32"/>
      <c r="Y22" s="32"/>
      <c r="Z22" s="32"/>
    </row>
    <row r="23" spans="1:26" ht="13.9" x14ac:dyDescent="0.25">
      <c r="A23" s="26">
        <v>1997</v>
      </c>
      <c r="B23" s="26">
        <f t="shared" si="0"/>
        <v>1998</v>
      </c>
      <c r="C23" s="26">
        <f t="shared" si="1"/>
        <v>2002</v>
      </c>
      <c r="E23" s="32">
        <v>1688.596</v>
      </c>
      <c r="F23" s="32">
        <v>2047.6759999999999</v>
      </c>
      <c r="G23" s="32"/>
      <c r="H23" s="32">
        <v>-12.042</v>
      </c>
      <c r="I23" s="32">
        <v>-124.41800000000001</v>
      </c>
      <c r="J23" s="32"/>
      <c r="K23" s="32">
        <v>1700.6379999999999</v>
      </c>
      <c r="L23" s="32">
        <v>2172.0940000000001</v>
      </c>
      <c r="M23" s="32"/>
      <c r="N23" s="32">
        <v>8.6010000000000009</v>
      </c>
      <c r="O23" s="32">
        <v>89.957999999999998</v>
      </c>
      <c r="P23" s="32"/>
      <c r="Q23" s="32">
        <v>39.579000000000001</v>
      </c>
      <c r="R23" s="32">
        <v>71.242000000000004</v>
      </c>
      <c r="S23" s="32"/>
      <c r="T23" s="32">
        <v>48.18</v>
      </c>
      <c r="U23" s="32">
        <v>161.19999999999999</v>
      </c>
      <c r="V23" s="32"/>
      <c r="W23" s="32"/>
      <c r="X23" s="32"/>
      <c r="Y23" s="32"/>
      <c r="Z23" s="32"/>
    </row>
    <row r="24" spans="1:26" ht="13.9" x14ac:dyDescent="0.25">
      <c r="A24" s="26">
        <v>1998</v>
      </c>
      <c r="B24" s="26">
        <f t="shared" si="0"/>
        <v>1999</v>
      </c>
      <c r="C24" s="26">
        <f t="shared" si="1"/>
        <v>2003</v>
      </c>
      <c r="E24" s="32">
        <v>1729.8620000000001</v>
      </c>
      <c r="F24" s="32">
        <v>1954.2539999999999</v>
      </c>
      <c r="G24" s="32"/>
      <c r="H24" s="32">
        <v>-23.524000000000001</v>
      </c>
      <c r="I24" s="32">
        <v>-355.47</v>
      </c>
      <c r="J24" s="32"/>
      <c r="K24" s="32">
        <v>1753.386</v>
      </c>
      <c r="L24" s="32">
        <v>2309.7240000000002</v>
      </c>
      <c r="M24" s="32"/>
      <c r="N24" s="32">
        <v>19.738</v>
      </c>
      <c r="O24" s="32">
        <v>89.73</v>
      </c>
      <c r="P24" s="32"/>
      <c r="Q24" s="32">
        <v>31.806000000000001</v>
      </c>
      <c r="R24" s="32">
        <v>60.094999999999999</v>
      </c>
      <c r="S24" s="32"/>
      <c r="T24" s="32">
        <v>51.543999999999997</v>
      </c>
      <c r="U24" s="32">
        <v>149.82499999999999</v>
      </c>
      <c r="V24" s="32"/>
      <c r="W24" s="32"/>
      <c r="X24" s="32"/>
      <c r="Y24" s="32"/>
      <c r="Z24" s="32"/>
    </row>
    <row r="25" spans="1:26" ht="13.9" x14ac:dyDescent="0.25">
      <c r="A25" s="26">
        <v>1999</v>
      </c>
      <c r="B25" s="26">
        <f t="shared" si="0"/>
        <v>2000</v>
      </c>
      <c r="C25" s="26">
        <f t="shared" si="1"/>
        <v>2004</v>
      </c>
      <c r="E25" s="32">
        <v>1737.027</v>
      </c>
      <c r="F25" s="32">
        <v>1945.5229999999999</v>
      </c>
      <c r="G25" s="32"/>
      <c r="H25" s="32">
        <v>-63.795000000000002</v>
      </c>
      <c r="I25" s="32">
        <v>-430.38600000000002</v>
      </c>
      <c r="J25" s="32"/>
      <c r="K25" s="32">
        <v>1800.8220000000001</v>
      </c>
      <c r="L25" s="32">
        <v>2375.9090000000001</v>
      </c>
      <c r="M25" s="32"/>
      <c r="N25" s="32">
        <v>1.038</v>
      </c>
      <c r="O25" s="32">
        <v>89.495999999999995</v>
      </c>
      <c r="P25" s="32"/>
      <c r="Q25" s="32">
        <v>10.834</v>
      </c>
      <c r="R25" s="32">
        <v>-6.4279999999999999</v>
      </c>
      <c r="S25" s="32"/>
      <c r="T25" s="32">
        <v>11.872</v>
      </c>
      <c r="U25" s="32">
        <v>83.067999999999998</v>
      </c>
      <c r="V25" s="32"/>
      <c r="W25" s="32"/>
      <c r="X25" s="32"/>
      <c r="Y25" s="32"/>
      <c r="Z25" s="32"/>
    </row>
    <row r="26" spans="1:26" ht="13.9" x14ac:dyDescent="0.25">
      <c r="A26" s="26">
        <v>2000</v>
      </c>
      <c r="B26" s="26">
        <f t="shared" si="0"/>
        <v>2001</v>
      </c>
      <c r="C26" s="26">
        <f t="shared" si="1"/>
        <v>2005</v>
      </c>
      <c r="E26" s="32">
        <v>1777.251</v>
      </c>
      <c r="F26" s="32">
        <v>1982.4690000000001</v>
      </c>
      <c r="G26" s="32"/>
      <c r="H26" s="32">
        <v>-94.200999999999993</v>
      </c>
      <c r="I26" s="32">
        <v>-513.66499999999996</v>
      </c>
      <c r="J26" s="32"/>
      <c r="K26" s="32">
        <v>1871.452</v>
      </c>
      <c r="L26" s="32">
        <v>2496.134</v>
      </c>
      <c r="M26" s="32"/>
      <c r="N26" s="32">
        <v>3.19</v>
      </c>
      <c r="O26" s="32">
        <v>81.366</v>
      </c>
      <c r="P26" s="32"/>
      <c r="Q26" s="32">
        <v>5.4169999999999998</v>
      </c>
      <c r="R26" s="32">
        <v>-57.188000000000002</v>
      </c>
      <c r="S26" s="32"/>
      <c r="T26" s="32">
        <v>8.6069999999999993</v>
      </c>
      <c r="U26" s="32">
        <v>24.178000000000001</v>
      </c>
      <c r="V26" s="32"/>
      <c r="W26" s="32"/>
      <c r="X26" s="32"/>
      <c r="Y26" s="32"/>
      <c r="Z26" s="32"/>
    </row>
    <row r="27" spans="1:26" ht="13.9" x14ac:dyDescent="0.25">
      <c r="A27" s="26">
        <v>2001</v>
      </c>
      <c r="B27" s="26">
        <f t="shared" si="0"/>
        <v>2002</v>
      </c>
      <c r="C27" s="26">
        <f t="shared" si="1"/>
        <v>2006</v>
      </c>
      <c r="E27" s="32">
        <v>1921.837</v>
      </c>
      <c r="F27" s="32">
        <v>2180.5700000000002</v>
      </c>
      <c r="G27" s="32"/>
      <c r="H27" s="32">
        <v>-75.367999999999995</v>
      </c>
      <c r="I27" s="32">
        <v>-443.05599999999998</v>
      </c>
      <c r="J27" s="32"/>
      <c r="K27" s="32">
        <v>1997.2049999999999</v>
      </c>
      <c r="L27" s="32">
        <v>2623.6260000000002</v>
      </c>
      <c r="M27" s="32"/>
      <c r="N27" s="32">
        <v>5.4139999999999997</v>
      </c>
      <c r="O27" s="32">
        <v>34.103000000000002</v>
      </c>
      <c r="P27" s="32"/>
      <c r="Q27" s="32">
        <v>-19.103000000000002</v>
      </c>
      <c r="R27" s="32">
        <v>-65.527000000000001</v>
      </c>
      <c r="S27" s="32"/>
      <c r="T27" s="32">
        <v>-13.689</v>
      </c>
      <c r="U27" s="32">
        <v>-31.423999999999999</v>
      </c>
      <c r="V27" s="32"/>
      <c r="W27" s="32"/>
      <c r="X27" s="32"/>
      <c r="Y27" s="32"/>
      <c r="Z27" s="32"/>
    </row>
    <row r="28" spans="1:26" ht="13.9" x14ac:dyDescent="0.25">
      <c r="A28" s="26">
        <v>2002</v>
      </c>
      <c r="B28" s="26">
        <f t="shared" si="0"/>
        <v>2003</v>
      </c>
      <c r="C28" s="26">
        <f t="shared" si="1"/>
        <v>2007</v>
      </c>
      <c r="E28" s="32">
        <v>2079.5909999999999</v>
      </c>
      <c r="F28" s="32">
        <v>2393.69</v>
      </c>
      <c r="G28" s="32"/>
      <c r="H28" s="32">
        <v>-112.99</v>
      </c>
      <c r="I28" s="32">
        <v>-375.36900000000003</v>
      </c>
      <c r="J28" s="32"/>
      <c r="K28" s="32">
        <v>2192.5809999999997</v>
      </c>
      <c r="L28" s="32">
        <v>2769.0590000000002</v>
      </c>
      <c r="M28" s="32"/>
      <c r="N28" s="32">
        <v>36.704000000000001</v>
      </c>
      <c r="O28" s="32">
        <v>49.761000000000003</v>
      </c>
      <c r="P28" s="32"/>
      <c r="Q28" s="32">
        <v>-4.0220000000000002</v>
      </c>
      <c r="R28" s="32">
        <v>-9.3889999999999993</v>
      </c>
      <c r="S28" s="32"/>
      <c r="T28" s="32">
        <v>32.682000000000002</v>
      </c>
      <c r="U28" s="32">
        <v>40.372</v>
      </c>
      <c r="V28" s="32"/>
      <c r="W28" s="32"/>
      <c r="X28" s="32"/>
      <c r="Y28" s="32"/>
      <c r="Z28" s="32"/>
    </row>
    <row r="29" spans="1:26" ht="13.9" x14ac:dyDescent="0.25">
      <c r="A29" s="26">
        <v>2003</v>
      </c>
      <c r="B29" s="26">
        <f t="shared" si="0"/>
        <v>2004</v>
      </c>
      <c r="C29" s="26">
        <f t="shared" si="1"/>
        <v>2008</v>
      </c>
      <c r="E29" s="32">
        <v>2224.0500000000002</v>
      </c>
      <c r="F29" s="32">
        <v>2620.8829999999998</v>
      </c>
      <c r="G29" s="32"/>
      <c r="H29" s="32">
        <v>-97.33</v>
      </c>
      <c r="I29" s="32">
        <v>-400.73899999999998</v>
      </c>
      <c r="J29" s="32"/>
      <c r="K29" s="32">
        <v>2321.38</v>
      </c>
      <c r="L29" s="32">
        <v>3021.6219999999998</v>
      </c>
      <c r="M29" s="32"/>
      <c r="N29" s="32">
        <v>19.202000000000002</v>
      </c>
      <c r="O29" s="32">
        <v>40.286000000000001</v>
      </c>
      <c r="P29" s="32"/>
      <c r="Q29" s="32">
        <v>9.3369999999999997</v>
      </c>
      <c r="R29" s="32">
        <v>-1.208</v>
      </c>
      <c r="S29" s="32"/>
      <c r="T29" s="32">
        <v>28.539000000000001</v>
      </c>
      <c r="U29" s="32">
        <v>39.078000000000003</v>
      </c>
      <c r="V29" s="32"/>
      <c r="W29" s="32"/>
      <c r="X29" s="32"/>
      <c r="Y29" s="32"/>
      <c r="Z29" s="32"/>
    </row>
    <row r="30" spans="1:26" ht="13.9" x14ac:dyDescent="0.25">
      <c r="A30" s="26">
        <v>2004</v>
      </c>
      <c r="B30" s="26">
        <f t="shared" si="0"/>
        <v>2005</v>
      </c>
      <c r="C30" s="26">
        <f t="shared" si="1"/>
        <v>2009</v>
      </c>
      <c r="E30" s="32">
        <v>2412.8409999999999</v>
      </c>
      <c r="F30" s="32">
        <v>2923.788</v>
      </c>
      <c r="G30" s="32"/>
      <c r="H30" s="32">
        <v>-37.728000000000002</v>
      </c>
      <c r="I30" s="32">
        <v>-578.37699999999995</v>
      </c>
      <c r="J30" s="32"/>
      <c r="K30" s="32">
        <v>2450.569</v>
      </c>
      <c r="L30" s="32">
        <v>3502.165</v>
      </c>
      <c r="M30" s="32"/>
      <c r="N30" s="32">
        <v>-5.6589999999999998</v>
      </c>
      <c r="O30" s="32">
        <v>-16.713000000000001</v>
      </c>
      <c r="P30" s="32"/>
      <c r="Q30" s="32">
        <v>-15.728</v>
      </c>
      <c r="R30" s="32">
        <v>92.465000000000003</v>
      </c>
      <c r="S30" s="32"/>
      <c r="T30" s="32">
        <v>-21.387</v>
      </c>
      <c r="U30" s="32">
        <v>75.751999999999995</v>
      </c>
      <c r="V30" s="32"/>
      <c r="W30" s="32"/>
      <c r="X30" s="32"/>
      <c r="Y30" s="32"/>
      <c r="Z30" s="32"/>
    </row>
    <row r="31" spans="1:26" ht="13.9" x14ac:dyDescent="0.25">
      <c r="A31" s="26">
        <v>2005</v>
      </c>
      <c r="B31" s="26">
        <f t="shared" si="0"/>
        <v>2006</v>
      </c>
      <c r="C31" s="26">
        <f t="shared" si="1"/>
        <v>2010</v>
      </c>
      <c r="E31" s="32">
        <v>2510.6550000000002</v>
      </c>
      <c r="F31" s="32">
        <v>3007.7370000000001</v>
      </c>
      <c r="G31" s="32"/>
      <c r="H31" s="32">
        <v>-135.011</v>
      </c>
      <c r="I31" s="32">
        <v>-662.65499999999997</v>
      </c>
      <c r="J31" s="32"/>
      <c r="K31" s="32">
        <v>2645.6660000000002</v>
      </c>
      <c r="L31" s="32">
        <v>3670.3919999999998</v>
      </c>
      <c r="M31" s="32"/>
      <c r="N31" s="32">
        <v>-18.454000000000001</v>
      </c>
      <c r="O31" s="32">
        <v>34.322000000000003</v>
      </c>
      <c r="P31" s="32"/>
      <c r="Q31" s="32">
        <v>9.07</v>
      </c>
      <c r="R31" s="32">
        <v>219.44800000000001</v>
      </c>
      <c r="S31" s="32"/>
      <c r="T31" s="32">
        <v>-9.3840000000000003</v>
      </c>
      <c r="U31" s="32">
        <v>253.77099999999999</v>
      </c>
      <c r="V31" s="32"/>
      <c r="W31" s="32"/>
      <c r="X31" s="32"/>
      <c r="Y31" s="32"/>
      <c r="Z31" s="32"/>
    </row>
    <row r="32" spans="1:26" ht="13.9" x14ac:dyDescent="0.25">
      <c r="A32" s="26">
        <v>2006</v>
      </c>
      <c r="B32" s="26">
        <f t="shared" si="0"/>
        <v>2007</v>
      </c>
      <c r="C32" s="26">
        <f t="shared" si="1"/>
        <v>2011</v>
      </c>
      <c r="E32" s="32">
        <v>2726.1840000000002</v>
      </c>
      <c r="F32" s="32">
        <v>3256.2179999999998</v>
      </c>
      <c r="G32" s="32"/>
      <c r="H32" s="32">
        <v>-83.102999999999994</v>
      </c>
      <c r="I32" s="32">
        <v>-576.53099999999995</v>
      </c>
      <c r="J32" s="32"/>
      <c r="K32" s="32">
        <v>2809.2870000000003</v>
      </c>
      <c r="L32" s="32">
        <v>3832.7489999999998</v>
      </c>
      <c r="M32" s="32"/>
      <c r="N32" s="32">
        <v>-9.9480000000000004</v>
      </c>
      <c r="O32" s="32">
        <v>88.207999999999998</v>
      </c>
      <c r="P32" s="32"/>
      <c r="Q32" s="32">
        <v>90.549000000000007</v>
      </c>
      <c r="R32" s="32">
        <v>146.654</v>
      </c>
      <c r="S32" s="32"/>
      <c r="T32" s="32">
        <v>80.600999999999999</v>
      </c>
      <c r="U32" s="32">
        <v>234.863</v>
      </c>
      <c r="V32" s="32"/>
      <c r="W32" s="32"/>
      <c r="X32" s="32"/>
      <c r="Y32" s="32"/>
      <c r="Z32" s="32"/>
    </row>
    <row r="33" spans="1:26" ht="13.9" x14ac:dyDescent="0.25">
      <c r="A33" s="26">
        <v>2007</v>
      </c>
      <c r="B33" s="26">
        <f t="shared" si="0"/>
        <v>2008</v>
      </c>
      <c r="C33" s="26">
        <f t="shared" si="1"/>
        <v>2012</v>
      </c>
      <c r="E33" s="32">
        <v>2833.1390000000001</v>
      </c>
      <c r="F33" s="32">
        <v>3250.0650000000001</v>
      </c>
      <c r="G33" s="32"/>
      <c r="H33" s="32">
        <v>-150.69200000000001</v>
      </c>
      <c r="I33" s="32">
        <v>-490.74799999999999</v>
      </c>
      <c r="J33" s="32"/>
      <c r="K33" s="32">
        <v>2983.8310000000001</v>
      </c>
      <c r="L33" s="32">
        <v>3740.8130000000001</v>
      </c>
      <c r="M33" s="32"/>
      <c r="N33" s="32">
        <v>8.8859999999999992</v>
      </c>
      <c r="O33" s="32">
        <v>180.29499999999999</v>
      </c>
      <c r="P33" s="32"/>
      <c r="Q33" s="32">
        <v>-7.6</v>
      </c>
      <c r="R33" s="32">
        <v>23.678000000000001</v>
      </c>
      <c r="S33" s="32"/>
      <c r="T33" s="32">
        <v>1.286</v>
      </c>
      <c r="U33" s="32">
        <v>203.97200000000001</v>
      </c>
      <c r="V33" s="32"/>
      <c r="W33" s="32"/>
      <c r="X33" s="32"/>
      <c r="Y33" s="32"/>
      <c r="Z33" s="32"/>
    </row>
    <row r="34" spans="1:26" ht="13.9" x14ac:dyDescent="0.25">
      <c r="A34" s="26">
        <v>2008</v>
      </c>
      <c r="B34" s="26">
        <f t="shared" si="0"/>
        <v>2009</v>
      </c>
      <c r="C34" s="26">
        <f t="shared" si="1"/>
        <v>2013</v>
      </c>
      <c r="E34" s="32">
        <v>2999.739</v>
      </c>
      <c r="F34" s="32">
        <v>3530.07</v>
      </c>
      <c r="G34" s="32"/>
      <c r="H34" s="32">
        <v>-465.45400000000001</v>
      </c>
      <c r="I34" s="32">
        <v>-263.81</v>
      </c>
      <c r="J34" s="32"/>
      <c r="K34" s="32">
        <v>3465.1930000000002</v>
      </c>
      <c r="L34" s="32">
        <v>3793.88</v>
      </c>
      <c r="M34" s="32"/>
      <c r="N34" s="32">
        <v>-23.771999999999998</v>
      </c>
      <c r="O34" s="32">
        <v>234.53899999999999</v>
      </c>
      <c r="P34" s="32"/>
      <c r="Q34" s="32">
        <v>62.552</v>
      </c>
      <c r="R34" s="32">
        <v>8.0210000000000008</v>
      </c>
      <c r="S34" s="32"/>
      <c r="T34" s="32">
        <v>38.78</v>
      </c>
      <c r="U34" s="32">
        <v>242.56</v>
      </c>
      <c r="V34" s="32"/>
      <c r="W34" s="32"/>
      <c r="X34" s="32"/>
      <c r="Y34" s="32"/>
      <c r="Z34" s="32"/>
    </row>
    <row r="35" spans="1:26" ht="13.9" x14ac:dyDescent="0.25">
      <c r="A35" s="26">
        <v>2009</v>
      </c>
      <c r="B35" s="26">
        <f t="shared" si="0"/>
        <v>2010</v>
      </c>
      <c r="C35" s="26">
        <f t="shared" si="1"/>
        <v>2014</v>
      </c>
      <c r="E35" s="32">
        <v>3447.0410000000002</v>
      </c>
      <c r="F35" s="32">
        <v>3740.9490000000001</v>
      </c>
      <c r="G35" s="32"/>
      <c r="H35" s="32">
        <v>-147.10599999999999</v>
      </c>
      <c r="I35" s="32">
        <v>-73.311000000000007</v>
      </c>
      <c r="J35" s="32"/>
      <c r="K35" s="32">
        <v>3594.1469999999999</v>
      </c>
      <c r="L35" s="32">
        <v>3814.26</v>
      </c>
      <c r="M35" s="32"/>
      <c r="N35" s="32">
        <v>0.56699999999999995</v>
      </c>
      <c r="O35" s="32">
        <v>131.92500000000001</v>
      </c>
      <c r="P35" s="32"/>
      <c r="Q35" s="32">
        <v>176.959</v>
      </c>
      <c r="R35" s="32">
        <v>101.85</v>
      </c>
      <c r="S35" s="32"/>
      <c r="T35" s="32">
        <v>177.52500000000001</v>
      </c>
      <c r="U35" s="32">
        <v>233.77500000000001</v>
      </c>
      <c r="V35" s="32"/>
      <c r="W35" s="32"/>
      <c r="X35" s="32"/>
      <c r="Y35" s="32"/>
      <c r="Z35" s="32"/>
    </row>
    <row r="36" spans="1:26" ht="13.9" x14ac:dyDescent="0.25">
      <c r="A36" s="26">
        <v>2010</v>
      </c>
      <c r="B36" s="26">
        <f t="shared" si="0"/>
        <v>2011</v>
      </c>
      <c r="C36" s="26">
        <f t="shared" si="1"/>
        <v>2015</v>
      </c>
      <c r="E36" s="32">
        <v>3655.3029999999999</v>
      </c>
      <c r="F36" s="32">
        <v>4094.2570000000001</v>
      </c>
      <c r="G36" s="32"/>
      <c r="H36" s="32">
        <v>-135.42500000000001</v>
      </c>
      <c r="I36" s="32">
        <v>66.569000000000003</v>
      </c>
      <c r="J36" s="32"/>
      <c r="K36" s="32">
        <v>3790.7280000000001</v>
      </c>
      <c r="L36" s="32">
        <v>4027.6880000000001</v>
      </c>
      <c r="M36" s="32"/>
      <c r="N36" s="32">
        <v>24.332999999999998</v>
      </c>
      <c r="O36" s="32">
        <v>203.369</v>
      </c>
      <c r="P36" s="32"/>
      <c r="Q36" s="32">
        <v>168.50800000000001</v>
      </c>
      <c r="R36" s="32">
        <v>113.203</v>
      </c>
      <c r="S36" s="32"/>
      <c r="T36" s="32">
        <v>192.84100000000001</v>
      </c>
      <c r="U36" s="32">
        <v>316.572</v>
      </c>
      <c r="V36" s="32"/>
      <c r="W36" s="32"/>
      <c r="X36" s="32"/>
      <c r="Y36" s="32"/>
      <c r="Z36" s="32"/>
    </row>
    <row r="37" spans="1:26" ht="13.9" x14ac:dyDescent="0.25">
      <c r="A37" s="26">
        <v>2011</v>
      </c>
      <c r="B37" s="26">
        <f t="shared" si="0"/>
        <v>2012</v>
      </c>
      <c r="C37" s="26">
        <f t="shared" si="1"/>
        <v>2016</v>
      </c>
      <c r="E37" s="32">
        <v>3631.4520000000002</v>
      </c>
      <c r="F37" s="32">
        <v>4457.2420000000002</v>
      </c>
      <c r="G37" s="32"/>
      <c r="H37" s="32">
        <v>-29.702000000000002</v>
      </c>
      <c r="I37" s="32">
        <v>160.447</v>
      </c>
      <c r="J37" s="32"/>
      <c r="K37" s="32">
        <v>3661.1540000000005</v>
      </c>
      <c r="L37" s="32">
        <v>4296.7950000000001</v>
      </c>
      <c r="M37" s="32"/>
      <c r="N37" s="32">
        <v>32.146000000000001</v>
      </c>
      <c r="O37" s="32">
        <v>276.28899999999999</v>
      </c>
      <c r="P37" s="32"/>
      <c r="Q37" s="32">
        <v>92.168999999999997</v>
      </c>
      <c r="R37" s="32">
        <v>153.57499999999999</v>
      </c>
      <c r="S37" s="32"/>
      <c r="T37" s="32">
        <v>124.31399999999999</v>
      </c>
      <c r="U37" s="32">
        <v>429.863</v>
      </c>
      <c r="V37" s="32"/>
      <c r="W37" s="32"/>
      <c r="X37" s="32"/>
      <c r="Y37" s="32"/>
      <c r="Z37" s="32"/>
    </row>
    <row r="38" spans="1:26" x14ac:dyDescent="0.2">
      <c r="A38" s="26">
        <v>2012</v>
      </c>
      <c r="B38" s="26">
        <f t="shared" si="0"/>
        <v>2013</v>
      </c>
      <c r="C38" s="26">
        <f t="shared" si="1"/>
        <v>2017</v>
      </c>
      <c r="E38" s="32">
        <v>3573.3760000000002</v>
      </c>
      <c r="F38" s="32"/>
      <c r="G38" s="32"/>
      <c r="H38" s="32">
        <v>-61.119</v>
      </c>
      <c r="I38" s="32"/>
      <c r="J38" s="32"/>
      <c r="K38" s="32">
        <v>3634.4950000000003</v>
      </c>
      <c r="L38" s="32"/>
      <c r="M38" s="32"/>
      <c r="N38" s="32">
        <v>28.577000000000002</v>
      </c>
      <c r="O38" s="32"/>
      <c r="P38" s="32"/>
      <c r="Q38" s="32">
        <v>54.597999999999999</v>
      </c>
      <c r="R38" s="32"/>
      <c r="S38" s="32"/>
      <c r="T38" s="32">
        <v>83.174999999999997</v>
      </c>
      <c r="U38" s="32"/>
      <c r="V38" s="32"/>
      <c r="W38" s="32"/>
      <c r="X38" s="32"/>
      <c r="Y38" s="32"/>
      <c r="Z38" s="32"/>
    </row>
    <row r="39" spans="1:26" x14ac:dyDescent="0.2">
      <c r="A39" s="26">
        <v>2013</v>
      </c>
      <c r="B39" s="26">
        <f t="shared" si="0"/>
        <v>2014</v>
      </c>
      <c r="C39" s="26">
        <f t="shared" si="1"/>
        <v>2018</v>
      </c>
      <c r="E39" s="32">
        <v>3595.2249999999999</v>
      </c>
      <c r="F39" s="32"/>
      <c r="G39" s="32"/>
      <c r="H39" s="32">
        <v>-53.063000000000002</v>
      </c>
      <c r="I39" s="32"/>
      <c r="J39" s="32"/>
      <c r="K39" s="32">
        <v>3648.288</v>
      </c>
      <c r="L39" s="32"/>
      <c r="M39" s="32"/>
      <c r="N39" s="32">
        <v>9.9019999999999992</v>
      </c>
      <c r="O39" s="32"/>
      <c r="P39" s="32"/>
      <c r="Q39" s="32">
        <v>57.902999999999999</v>
      </c>
      <c r="R39" s="32"/>
      <c r="S39" s="32"/>
      <c r="T39" s="32">
        <v>67.804000000000002</v>
      </c>
      <c r="U39" s="32"/>
      <c r="V39" s="32"/>
      <c r="W39" s="32"/>
      <c r="X39" s="32"/>
      <c r="Y39" s="32"/>
      <c r="Z39" s="32"/>
    </row>
    <row r="40" spans="1:26" x14ac:dyDescent="0.2">
      <c r="A40" s="26">
        <v>2014</v>
      </c>
      <c r="B40" s="26">
        <f t="shared" si="0"/>
        <v>2015</v>
      </c>
      <c r="C40" s="26">
        <f t="shared" si="1"/>
        <v>2019</v>
      </c>
      <c r="E40" s="32">
        <v>3769.2489999999998</v>
      </c>
      <c r="F40" s="32"/>
      <c r="G40" s="32"/>
      <c r="H40" s="32">
        <v>-16.64</v>
      </c>
      <c r="I40" s="32"/>
      <c r="J40" s="32"/>
      <c r="K40" s="32">
        <v>3785.8889999999997</v>
      </c>
      <c r="L40" s="32"/>
      <c r="M40" s="32"/>
      <c r="N40" s="32">
        <v>46.192</v>
      </c>
      <c r="O40" s="32"/>
      <c r="P40" s="32"/>
      <c r="Q40" s="32">
        <v>28.58</v>
      </c>
      <c r="R40" s="32"/>
      <c r="S40" s="32"/>
      <c r="T40" s="32">
        <v>74.772000000000006</v>
      </c>
      <c r="U40" s="32"/>
      <c r="V40" s="32"/>
      <c r="W40" s="32"/>
      <c r="X40" s="32"/>
      <c r="Y40" s="32"/>
      <c r="Z40" s="32"/>
    </row>
    <row r="41" spans="1:26" x14ac:dyDescent="0.2">
      <c r="A41" s="26">
        <v>2015</v>
      </c>
      <c r="B41" s="26">
        <v>2016</v>
      </c>
      <c r="C41" s="26">
        <v>2020</v>
      </c>
      <c r="E41" s="32">
        <v>3922.3029999999999</v>
      </c>
      <c r="F41" s="32"/>
      <c r="G41" s="32"/>
      <c r="H41" s="32">
        <v>-49.04</v>
      </c>
      <c r="I41" s="32"/>
      <c r="J41" s="32"/>
      <c r="K41" s="32">
        <v>3971.3429999999998</v>
      </c>
      <c r="L41" s="32"/>
      <c r="M41" s="32"/>
      <c r="N41" s="32">
        <v>50.866</v>
      </c>
      <c r="O41" s="32"/>
      <c r="P41" s="32"/>
      <c r="Q41" s="32">
        <v>53.545000000000002</v>
      </c>
      <c r="R41" s="32"/>
      <c r="S41" s="32"/>
      <c r="T41" s="32">
        <v>104.411</v>
      </c>
      <c r="U41" s="32"/>
      <c r="V41" s="32"/>
      <c r="W41" s="32"/>
      <c r="X41" s="32"/>
      <c r="Y41" s="32"/>
      <c r="Z41" s="32"/>
    </row>
    <row r="42" spans="1:26" x14ac:dyDescent="0.2">
      <c r="A42" s="47"/>
      <c r="B42" s="47"/>
      <c r="C42" s="47"/>
      <c r="D42" s="7"/>
      <c r="E42" s="7"/>
      <c r="F42" s="7"/>
      <c r="G42" s="7"/>
      <c r="H42" s="7"/>
      <c r="I42" s="7"/>
      <c r="J42" s="7"/>
      <c r="K42" s="7"/>
      <c r="L42" s="7"/>
      <c r="M42" s="7"/>
      <c r="N42" s="7"/>
      <c r="O42" s="7"/>
      <c r="P42" s="7"/>
      <c r="Q42" s="7"/>
      <c r="R42" s="7"/>
      <c r="S42" s="7"/>
      <c r="T42" s="7"/>
      <c r="U42" s="7"/>
    </row>
    <row r="44" spans="1:26" x14ac:dyDescent="0.2">
      <c r="A44" s="24" t="s">
        <v>1</v>
      </c>
    </row>
    <row r="46" spans="1:26" x14ac:dyDescent="0.2">
      <c r="A46" s="125" t="s">
        <v>161</v>
      </c>
      <c r="B46" s="125"/>
      <c r="C46" s="125"/>
      <c r="D46" s="125"/>
      <c r="E46" s="125"/>
      <c r="F46" s="125"/>
      <c r="G46" s="125"/>
      <c r="H46" s="125"/>
      <c r="I46" s="125"/>
      <c r="J46" s="125"/>
      <c r="K46" s="125"/>
      <c r="L46" s="125"/>
      <c r="M46" s="125"/>
      <c r="N46" s="125"/>
      <c r="O46" s="125"/>
      <c r="P46" s="125"/>
      <c r="Q46" s="125"/>
      <c r="R46" s="125"/>
      <c r="S46" s="125"/>
      <c r="T46" s="125"/>
      <c r="U46" s="125"/>
    </row>
    <row r="47" spans="1:26" x14ac:dyDescent="0.2">
      <c r="D47" s="24"/>
      <c r="E47" s="24"/>
      <c r="F47" s="24"/>
      <c r="G47" s="24"/>
      <c r="H47" s="24"/>
      <c r="I47" s="24"/>
      <c r="J47" s="24"/>
      <c r="K47" s="24"/>
      <c r="L47" s="24"/>
      <c r="M47" s="24"/>
      <c r="N47" s="24"/>
      <c r="O47" s="24"/>
      <c r="P47" s="24"/>
      <c r="Q47" s="24"/>
      <c r="R47" s="24"/>
      <c r="S47" s="24"/>
      <c r="T47" s="24"/>
      <c r="U47" s="24"/>
    </row>
    <row r="48" spans="1:26" ht="15" x14ac:dyDescent="0.2">
      <c r="A48" s="106" t="s">
        <v>56</v>
      </c>
      <c r="B48" s="105"/>
      <c r="C48" s="105"/>
      <c r="D48" s="105"/>
      <c r="E48" s="105"/>
      <c r="F48" s="105"/>
      <c r="G48" s="105"/>
      <c r="H48" s="105"/>
      <c r="I48" s="105"/>
      <c r="J48" s="105"/>
      <c r="K48" s="105"/>
      <c r="L48" s="105"/>
      <c r="M48" s="105"/>
      <c r="N48" s="105"/>
      <c r="O48" s="105"/>
      <c r="P48" s="105"/>
      <c r="Q48" s="105"/>
      <c r="R48" s="105"/>
      <c r="S48" s="105"/>
      <c r="T48" s="105"/>
      <c r="U48" s="105"/>
    </row>
    <row r="50" spans="1:21" x14ac:dyDescent="0.2">
      <c r="A50" s="125" t="s">
        <v>57</v>
      </c>
      <c r="B50" s="125"/>
      <c r="C50" s="125"/>
      <c r="D50" s="125"/>
      <c r="E50" s="125"/>
      <c r="F50" s="125"/>
      <c r="G50" s="125"/>
      <c r="H50" s="125"/>
      <c r="I50" s="125"/>
      <c r="J50" s="125"/>
      <c r="K50" s="125"/>
      <c r="L50" s="125"/>
      <c r="M50" s="125"/>
      <c r="N50" s="125"/>
      <c r="O50" s="125"/>
      <c r="P50" s="125"/>
      <c r="Q50" s="125"/>
      <c r="R50" s="125"/>
      <c r="S50" s="125"/>
      <c r="T50" s="125"/>
      <c r="U50" s="125"/>
    </row>
    <row r="52" spans="1:21" ht="29.25" customHeight="1" x14ac:dyDescent="0.2">
      <c r="A52" s="127" t="s">
        <v>58</v>
      </c>
      <c r="B52" s="127"/>
      <c r="C52" s="127"/>
      <c r="D52" s="127"/>
      <c r="E52" s="127"/>
      <c r="F52" s="127"/>
      <c r="G52" s="127"/>
      <c r="H52" s="127"/>
      <c r="I52" s="127"/>
      <c r="J52" s="127"/>
      <c r="K52" s="127"/>
      <c r="L52" s="127"/>
      <c r="M52" s="127"/>
      <c r="N52" s="127"/>
      <c r="O52" s="127"/>
      <c r="P52" s="127"/>
      <c r="Q52" s="127"/>
      <c r="R52" s="127"/>
      <c r="S52" s="127"/>
      <c r="T52" s="127"/>
      <c r="U52" s="127"/>
    </row>
    <row r="54" spans="1:21" x14ac:dyDescent="0.2">
      <c r="A54" s="125" t="s">
        <v>137</v>
      </c>
      <c r="B54" s="125"/>
      <c r="C54" s="125"/>
      <c r="D54" s="125"/>
      <c r="E54" s="125"/>
      <c r="F54" s="125"/>
      <c r="G54" s="125"/>
      <c r="H54" s="125"/>
      <c r="I54" s="125"/>
      <c r="J54" s="125"/>
      <c r="K54" s="125"/>
      <c r="L54" s="125"/>
      <c r="M54" s="125"/>
      <c r="N54" s="125"/>
      <c r="O54" s="125"/>
      <c r="P54" s="125"/>
      <c r="Q54" s="125"/>
      <c r="R54" s="125"/>
      <c r="S54" s="125"/>
      <c r="T54" s="125"/>
      <c r="U54" s="125"/>
    </row>
    <row r="55" spans="1:21" x14ac:dyDescent="0.2">
      <c r="A55" s="2"/>
      <c r="B55" s="47"/>
      <c r="C55" s="47"/>
      <c r="D55" s="7"/>
      <c r="E55" s="7"/>
      <c r="F55" s="7"/>
      <c r="G55" s="7"/>
      <c r="H55" s="7"/>
      <c r="I55" s="7"/>
      <c r="J55" s="7"/>
      <c r="K55" s="7"/>
      <c r="L55" s="7"/>
      <c r="M55" s="7"/>
      <c r="N55" s="7"/>
      <c r="O55" s="7"/>
      <c r="P55" s="7"/>
      <c r="Q55" s="7"/>
      <c r="R55" s="7"/>
      <c r="S55" s="7"/>
      <c r="T55" s="7"/>
      <c r="U55"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7">
    <mergeCell ref="V7:X7"/>
    <mergeCell ref="W8:X8"/>
    <mergeCell ref="Y8:Z8"/>
    <mergeCell ref="A50:U50"/>
    <mergeCell ref="A52:U52"/>
    <mergeCell ref="A48:U48"/>
    <mergeCell ref="A54:U54"/>
    <mergeCell ref="N7:O8"/>
    <mergeCell ref="Q7:R8"/>
    <mergeCell ref="T7:U8"/>
    <mergeCell ref="E7:F8"/>
    <mergeCell ref="A46:U46"/>
    <mergeCell ref="A7:A9"/>
    <mergeCell ref="B7:B9"/>
    <mergeCell ref="C7:C9"/>
    <mergeCell ref="H7:I8"/>
    <mergeCell ref="K7:L8"/>
  </mergeCells>
  <conditionalFormatting sqref="Y10:Z41">
    <cfRule type="cellIs" dxfId="9"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15</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149</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752.70899999999995</v>
      </c>
      <c r="F10" s="32">
        <v>871.31899999999996</v>
      </c>
      <c r="G10" s="32"/>
      <c r="H10" s="32">
        <v>-3.3460000000000001</v>
      </c>
      <c r="I10" s="32">
        <v>32.904000000000003</v>
      </c>
      <c r="J10" s="32"/>
      <c r="K10" s="32">
        <v>756.05499999999995</v>
      </c>
      <c r="L10" s="32">
        <v>838.41499999999996</v>
      </c>
      <c r="M10" s="32"/>
      <c r="N10" s="32">
        <v>2.5979999999999999</v>
      </c>
      <c r="O10" s="32">
        <v>35.533000000000001</v>
      </c>
      <c r="P10" s="32"/>
      <c r="Q10" s="32">
        <v>82.537999999999997</v>
      </c>
      <c r="R10" s="32">
        <v>-7.2130000000000001</v>
      </c>
      <c r="S10" s="32"/>
      <c r="T10" s="32">
        <v>85.135999999999996</v>
      </c>
      <c r="U10" s="32">
        <v>28.32</v>
      </c>
      <c r="V10" s="32"/>
      <c r="W10" s="32"/>
      <c r="X10" s="32"/>
      <c r="Y10" s="32"/>
      <c r="Z10" s="32"/>
    </row>
    <row r="11" spans="1:26" ht="13.9" x14ac:dyDescent="0.25">
      <c r="A11" s="26">
        <v>1993</v>
      </c>
      <c r="B11" s="26">
        <f t="shared" ref="B11:B33" si="0">A11+1</f>
        <v>1994</v>
      </c>
      <c r="C11" s="26">
        <f t="shared" ref="C11:C33" si="1">B11+4</f>
        <v>1998</v>
      </c>
      <c r="E11" s="32">
        <v>751.43499999999995</v>
      </c>
      <c r="F11" s="32">
        <v>962.52499999999998</v>
      </c>
      <c r="G11" s="32"/>
      <c r="H11" s="32">
        <v>4.5309999999999997</v>
      </c>
      <c r="I11" s="32">
        <v>36.255000000000003</v>
      </c>
      <c r="J11" s="32"/>
      <c r="K11" s="32">
        <v>746.904</v>
      </c>
      <c r="L11" s="32">
        <v>926.27</v>
      </c>
      <c r="M11" s="32"/>
      <c r="N11" s="32">
        <v>3.161</v>
      </c>
      <c r="O11" s="32">
        <v>8.157</v>
      </c>
      <c r="P11" s="32"/>
      <c r="Q11" s="32">
        <v>26.263000000000002</v>
      </c>
      <c r="R11" s="32">
        <v>58.768000000000001</v>
      </c>
      <c r="S11" s="32"/>
      <c r="T11" s="32">
        <v>29.423999999999999</v>
      </c>
      <c r="U11" s="32">
        <v>66.924999999999997</v>
      </c>
      <c r="V11" s="32"/>
      <c r="W11" s="32"/>
      <c r="X11" s="32"/>
      <c r="Y11" s="32"/>
      <c r="Z11" s="32"/>
    </row>
    <row r="12" spans="1:26" ht="13.9" x14ac:dyDescent="0.25">
      <c r="A12" s="26">
        <v>1994</v>
      </c>
      <c r="B12" s="26">
        <f t="shared" si="0"/>
        <v>1995</v>
      </c>
      <c r="C12" s="26">
        <f t="shared" si="1"/>
        <v>1999</v>
      </c>
      <c r="E12" s="32">
        <v>758.09699999999998</v>
      </c>
      <c r="F12" s="32">
        <v>1012.321</v>
      </c>
      <c r="G12" s="32"/>
      <c r="H12" s="32">
        <v>-0.38800000000000001</v>
      </c>
      <c r="I12" s="32">
        <v>21.978999999999999</v>
      </c>
      <c r="J12" s="32"/>
      <c r="K12" s="32">
        <v>758.48500000000001</v>
      </c>
      <c r="L12" s="32">
        <v>990.34199999999998</v>
      </c>
      <c r="M12" s="32"/>
      <c r="N12" s="32">
        <v>2.6829999999999998</v>
      </c>
      <c r="O12" s="32">
        <v>26.948</v>
      </c>
      <c r="P12" s="32"/>
      <c r="Q12" s="32">
        <v>16.954999999999998</v>
      </c>
      <c r="R12" s="32">
        <v>63.42</v>
      </c>
      <c r="S12" s="32"/>
      <c r="T12" s="32">
        <v>19.638000000000002</v>
      </c>
      <c r="U12" s="32">
        <v>90.367999999999995</v>
      </c>
      <c r="V12" s="32"/>
      <c r="W12" s="32"/>
      <c r="X12" s="32"/>
      <c r="Y12" s="32"/>
      <c r="Z12" s="32"/>
    </row>
    <row r="13" spans="1:26" ht="13.9" x14ac:dyDescent="0.25">
      <c r="A13" s="26">
        <v>1995</v>
      </c>
      <c r="B13" s="26">
        <f t="shared" si="0"/>
        <v>1996</v>
      </c>
      <c r="C13" s="26">
        <f t="shared" si="1"/>
        <v>2000</v>
      </c>
      <c r="E13" s="32">
        <v>815.88199999999995</v>
      </c>
      <c r="F13" s="32">
        <v>1088.33</v>
      </c>
      <c r="G13" s="32"/>
      <c r="H13" s="32">
        <v>-2.1070000000000002</v>
      </c>
      <c r="I13" s="32">
        <v>24.58</v>
      </c>
      <c r="J13" s="32"/>
      <c r="K13" s="32">
        <v>817.98899999999992</v>
      </c>
      <c r="L13" s="32">
        <v>1063.75</v>
      </c>
      <c r="M13" s="32"/>
      <c r="N13" s="32">
        <v>3.593</v>
      </c>
      <c r="O13" s="32">
        <v>47.396999999999998</v>
      </c>
      <c r="P13" s="32"/>
      <c r="Q13" s="32">
        <v>27.699000000000002</v>
      </c>
      <c r="R13" s="32">
        <v>64.977000000000004</v>
      </c>
      <c r="S13" s="32"/>
      <c r="T13" s="32">
        <v>31.292000000000002</v>
      </c>
      <c r="U13" s="32">
        <v>112.374</v>
      </c>
      <c r="V13" s="32"/>
      <c r="W13" s="32"/>
      <c r="X13" s="32"/>
      <c r="Y13" s="32"/>
      <c r="Z13" s="32"/>
    </row>
    <row r="14" spans="1:26" ht="13.9" x14ac:dyDescent="0.25">
      <c r="A14" s="26">
        <v>1996</v>
      </c>
      <c r="B14" s="26">
        <f t="shared" si="0"/>
        <v>1997</v>
      </c>
      <c r="C14" s="26">
        <f t="shared" si="1"/>
        <v>2001</v>
      </c>
      <c r="E14" s="32">
        <v>862.07</v>
      </c>
      <c r="F14" s="32">
        <v>1124.0250000000001</v>
      </c>
      <c r="G14" s="32"/>
      <c r="H14" s="32">
        <v>12.569000000000001</v>
      </c>
      <c r="I14" s="32">
        <v>4.0190000000000001</v>
      </c>
      <c r="J14" s="32"/>
      <c r="K14" s="32">
        <v>849.50100000000009</v>
      </c>
      <c r="L14" s="32">
        <v>1120.0060000000001</v>
      </c>
      <c r="M14" s="32"/>
      <c r="N14" s="32">
        <v>2.6190000000000002</v>
      </c>
      <c r="O14" s="32">
        <v>27.298999999999999</v>
      </c>
      <c r="P14" s="32"/>
      <c r="Q14" s="32">
        <v>36.786999999999999</v>
      </c>
      <c r="R14" s="32">
        <v>85.069000000000003</v>
      </c>
      <c r="S14" s="32"/>
      <c r="T14" s="32">
        <v>39.405999999999999</v>
      </c>
      <c r="U14" s="32">
        <v>112.36799999999999</v>
      </c>
      <c r="V14" s="32"/>
      <c r="W14" s="32"/>
      <c r="X14" s="32"/>
      <c r="Y14" s="32"/>
      <c r="Z14" s="32"/>
    </row>
    <row r="15" spans="1:26" ht="13.9" x14ac:dyDescent="0.25">
      <c r="A15" s="26">
        <v>1997</v>
      </c>
      <c r="B15" s="26">
        <f t="shared" si="0"/>
        <v>1998</v>
      </c>
      <c r="C15" s="26">
        <f t="shared" si="1"/>
        <v>2002</v>
      </c>
      <c r="E15" s="32">
        <v>891.51499999999999</v>
      </c>
      <c r="F15" s="32">
        <v>1154.761</v>
      </c>
      <c r="G15" s="32"/>
      <c r="H15" s="32">
        <v>0.57999999999999996</v>
      </c>
      <c r="I15" s="32">
        <v>14.255000000000001</v>
      </c>
      <c r="J15" s="32"/>
      <c r="K15" s="32">
        <v>890.93499999999995</v>
      </c>
      <c r="L15" s="32">
        <v>1140.5059999999999</v>
      </c>
      <c r="M15" s="32"/>
      <c r="N15" s="32">
        <v>7.548</v>
      </c>
      <c r="O15" s="32">
        <v>17.023</v>
      </c>
      <c r="P15" s="32"/>
      <c r="Q15" s="32">
        <v>24.042000000000002</v>
      </c>
      <c r="R15" s="32">
        <v>17.488</v>
      </c>
      <c r="S15" s="32"/>
      <c r="T15" s="32">
        <v>31.59</v>
      </c>
      <c r="U15" s="32">
        <v>34.511000000000003</v>
      </c>
      <c r="V15" s="32"/>
      <c r="W15" s="32"/>
      <c r="X15" s="32"/>
      <c r="Y15" s="32"/>
      <c r="Z15" s="32"/>
    </row>
    <row r="16" spans="1:26" ht="13.9" x14ac:dyDescent="0.25">
      <c r="A16" s="26">
        <v>1998</v>
      </c>
      <c r="B16" s="26">
        <f t="shared" si="0"/>
        <v>1999</v>
      </c>
      <c r="C16" s="26">
        <f t="shared" si="1"/>
        <v>2003</v>
      </c>
      <c r="E16" s="32">
        <v>921.495</v>
      </c>
      <c r="F16" s="32">
        <v>1152.6210000000001</v>
      </c>
      <c r="G16" s="32"/>
      <c r="H16" s="32">
        <v>-0.47699999999999998</v>
      </c>
      <c r="I16" s="32">
        <v>-61.465000000000003</v>
      </c>
      <c r="J16" s="32"/>
      <c r="K16" s="32">
        <v>921.97199999999998</v>
      </c>
      <c r="L16" s="32">
        <v>1214.086</v>
      </c>
      <c r="M16" s="32"/>
      <c r="N16" s="32">
        <v>7.3019999999999996</v>
      </c>
      <c r="O16" s="32">
        <v>6.0910000000000002</v>
      </c>
      <c r="P16" s="32"/>
      <c r="Q16" s="32">
        <v>14.696</v>
      </c>
      <c r="R16" s="32">
        <v>25.507999999999999</v>
      </c>
      <c r="S16" s="32"/>
      <c r="T16" s="32">
        <v>21.998000000000001</v>
      </c>
      <c r="U16" s="32">
        <v>31.599</v>
      </c>
      <c r="V16" s="32"/>
      <c r="W16" s="32"/>
      <c r="X16" s="32"/>
      <c r="Y16" s="32"/>
      <c r="Z16" s="32"/>
    </row>
    <row r="17" spans="1:26" ht="13.9" x14ac:dyDescent="0.25">
      <c r="A17" s="26">
        <v>1999</v>
      </c>
      <c r="B17" s="26">
        <f t="shared" si="0"/>
        <v>2000</v>
      </c>
      <c r="C17" s="26">
        <f t="shared" si="1"/>
        <v>2004</v>
      </c>
      <c r="E17" s="32">
        <v>946.50900000000001</v>
      </c>
      <c r="F17" s="32">
        <v>1177.2159999999999</v>
      </c>
      <c r="G17" s="32"/>
      <c r="H17" s="32">
        <v>-16.428999999999998</v>
      </c>
      <c r="I17" s="32">
        <v>-61.14</v>
      </c>
      <c r="J17" s="32"/>
      <c r="K17" s="32">
        <v>962.93799999999999</v>
      </c>
      <c r="L17" s="32">
        <v>1238.356</v>
      </c>
      <c r="M17" s="32"/>
      <c r="N17" s="32">
        <v>6.9710000000000001</v>
      </c>
      <c r="O17" s="32">
        <v>2.87</v>
      </c>
      <c r="P17" s="32"/>
      <c r="Q17" s="32">
        <v>4.5919999999999996</v>
      </c>
      <c r="R17" s="32">
        <v>-2.0449999999999999</v>
      </c>
      <c r="S17" s="32"/>
      <c r="T17" s="32">
        <v>11.563000000000001</v>
      </c>
      <c r="U17" s="32">
        <v>0.82499999999999996</v>
      </c>
      <c r="V17" s="32"/>
      <c r="W17" s="32"/>
      <c r="X17" s="32"/>
      <c r="Y17" s="32"/>
      <c r="Z17" s="32"/>
    </row>
    <row r="18" spans="1:26" ht="13.9" x14ac:dyDescent="0.25">
      <c r="A18" s="26">
        <v>2000</v>
      </c>
      <c r="B18" s="26">
        <f t="shared" si="0"/>
        <v>2001</v>
      </c>
      <c r="C18" s="26">
        <f t="shared" si="1"/>
        <v>2005</v>
      </c>
      <c r="E18" s="32">
        <v>981.44299999999998</v>
      </c>
      <c r="F18" s="32">
        <v>1229.7919999999999</v>
      </c>
      <c r="G18" s="32"/>
      <c r="H18" s="32">
        <v>-21.640999999999998</v>
      </c>
      <c r="I18" s="32">
        <v>-59.578000000000003</v>
      </c>
      <c r="J18" s="32"/>
      <c r="K18" s="32">
        <v>1003.0839999999999</v>
      </c>
      <c r="L18" s="32">
        <v>1289.3699999999999</v>
      </c>
      <c r="M18" s="32"/>
      <c r="N18" s="32">
        <v>-8.2970000000000006</v>
      </c>
      <c r="O18" s="32">
        <v>4.6399999999999997</v>
      </c>
      <c r="P18" s="32"/>
      <c r="Q18" s="32">
        <v>3.7429999999999999</v>
      </c>
      <c r="R18" s="32">
        <v>-34.700000000000003</v>
      </c>
      <c r="S18" s="32"/>
      <c r="T18" s="32">
        <v>-4.5540000000000003</v>
      </c>
      <c r="U18" s="32">
        <v>-30.06</v>
      </c>
      <c r="V18" s="32"/>
      <c r="W18" s="32"/>
      <c r="X18" s="32"/>
      <c r="Y18" s="32"/>
      <c r="Z18" s="32"/>
    </row>
    <row r="19" spans="1:26" ht="13.9" x14ac:dyDescent="0.25">
      <c r="A19" s="26">
        <v>2001</v>
      </c>
      <c r="B19" s="26">
        <f t="shared" si="0"/>
        <v>2002</v>
      </c>
      <c r="C19" s="26">
        <f t="shared" si="1"/>
        <v>2006</v>
      </c>
      <c r="E19" s="32">
        <v>1063.6880000000001</v>
      </c>
      <c r="F19" s="32">
        <v>1327.4960000000001</v>
      </c>
      <c r="G19" s="32"/>
      <c r="H19" s="32">
        <v>-20.704000000000001</v>
      </c>
      <c r="I19" s="32">
        <v>-81.009</v>
      </c>
      <c r="J19" s="32"/>
      <c r="K19" s="32">
        <v>1084.3920000000001</v>
      </c>
      <c r="L19" s="32">
        <v>1408.5050000000001</v>
      </c>
      <c r="M19" s="32"/>
      <c r="N19" s="32">
        <v>-11.336</v>
      </c>
      <c r="O19" s="32">
        <v>23.734999999999999</v>
      </c>
      <c r="P19" s="32"/>
      <c r="Q19" s="32">
        <v>-10.266999999999999</v>
      </c>
      <c r="R19" s="32">
        <v>-27.053000000000001</v>
      </c>
      <c r="S19" s="32"/>
      <c r="T19" s="32">
        <v>-21.603000000000002</v>
      </c>
      <c r="U19" s="32">
        <v>-3.3180000000000001</v>
      </c>
      <c r="V19" s="32"/>
      <c r="W19" s="32"/>
      <c r="X19" s="32"/>
      <c r="Y19" s="32"/>
      <c r="Z19" s="32"/>
    </row>
    <row r="20" spans="1:26" ht="13.9" x14ac:dyDescent="0.25">
      <c r="A20" s="26">
        <v>2002</v>
      </c>
      <c r="B20" s="26">
        <f t="shared" si="0"/>
        <v>2003</v>
      </c>
      <c r="C20" s="26">
        <f t="shared" si="1"/>
        <v>2007</v>
      </c>
      <c r="E20" s="32">
        <v>1148.2329999999999</v>
      </c>
      <c r="F20" s="32">
        <v>1384.6569999999999</v>
      </c>
      <c r="G20" s="32"/>
      <c r="H20" s="32">
        <v>-39.072000000000003</v>
      </c>
      <c r="I20" s="32">
        <v>-71.557000000000002</v>
      </c>
      <c r="J20" s="32"/>
      <c r="K20" s="32">
        <v>1187.3049999999998</v>
      </c>
      <c r="L20" s="32">
        <v>1456.2139999999999</v>
      </c>
      <c r="M20" s="32"/>
      <c r="N20" s="32">
        <v>6.5709999999999997</v>
      </c>
      <c r="O20" s="32">
        <v>9.7880000000000003</v>
      </c>
      <c r="P20" s="32"/>
      <c r="Q20" s="32">
        <v>-1.7529999999999999</v>
      </c>
      <c r="R20" s="32">
        <v>-3.5609999999999999</v>
      </c>
      <c r="S20" s="32"/>
      <c r="T20" s="32">
        <v>4.8179999999999996</v>
      </c>
      <c r="U20" s="32">
        <v>6.2270000000000003</v>
      </c>
      <c r="V20" s="32"/>
      <c r="W20" s="32"/>
      <c r="X20" s="32"/>
      <c r="Y20" s="32"/>
      <c r="Z20" s="32"/>
    </row>
    <row r="21" spans="1:26" ht="13.9" x14ac:dyDescent="0.25">
      <c r="A21" s="26">
        <v>2003</v>
      </c>
      <c r="B21" s="26">
        <f t="shared" si="0"/>
        <v>2004</v>
      </c>
      <c r="C21" s="26">
        <f t="shared" si="1"/>
        <v>2008</v>
      </c>
      <c r="E21" s="32">
        <v>1223.2729999999999</v>
      </c>
      <c r="F21" s="32">
        <v>1483.924</v>
      </c>
      <c r="G21" s="32"/>
      <c r="H21" s="32">
        <v>-22.465</v>
      </c>
      <c r="I21" s="32">
        <v>-92.132999999999996</v>
      </c>
      <c r="J21" s="32"/>
      <c r="K21" s="32">
        <v>1245.7379999999998</v>
      </c>
      <c r="L21" s="32">
        <v>1576.057</v>
      </c>
      <c r="M21" s="32"/>
      <c r="N21" s="32">
        <v>4.4379999999999997</v>
      </c>
      <c r="O21" s="32">
        <v>-7.0019999999999998</v>
      </c>
      <c r="P21" s="32"/>
      <c r="Q21" s="32">
        <v>3.7690000000000001</v>
      </c>
      <c r="R21" s="32">
        <v>-11.843999999999999</v>
      </c>
      <c r="S21" s="32"/>
      <c r="T21" s="32">
        <v>8.2070000000000007</v>
      </c>
      <c r="U21" s="32">
        <v>-18.846</v>
      </c>
      <c r="V21" s="32"/>
      <c r="W21" s="32"/>
      <c r="X21" s="32"/>
      <c r="Y21" s="32"/>
      <c r="Z21" s="32"/>
    </row>
    <row r="22" spans="1:26" ht="13.9" x14ac:dyDescent="0.25">
      <c r="A22" s="26">
        <v>2004</v>
      </c>
      <c r="B22" s="26">
        <f t="shared" si="0"/>
        <v>2005</v>
      </c>
      <c r="C22" s="26">
        <f t="shared" si="1"/>
        <v>2009</v>
      </c>
      <c r="E22" s="32">
        <v>1296.9849999999999</v>
      </c>
      <c r="F22" s="32">
        <v>1600.9780000000001</v>
      </c>
      <c r="G22" s="32"/>
      <c r="H22" s="32">
        <v>-5.617</v>
      </c>
      <c r="I22" s="32">
        <v>-327.51499999999999</v>
      </c>
      <c r="J22" s="32"/>
      <c r="K22" s="32">
        <v>1302.6019999999999</v>
      </c>
      <c r="L22" s="32">
        <v>1928.4929999999999</v>
      </c>
      <c r="M22" s="32"/>
      <c r="N22" s="32">
        <v>-1.855</v>
      </c>
      <c r="O22" s="32">
        <v>-105.682</v>
      </c>
      <c r="P22" s="32"/>
      <c r="Q22" s="32">
        <v>-14.973000000000001</v>
      </c>
      <c r="R22" s="32">
        <v>32.200000000000003</v>
      </c>
      <c r="S22" s="32"/>
      <c r="T22" s="32">
        <v>-16.827999999999999</v>
      </c>
      <c r="U22" s="32">
        <v>-73.481999999999999</v>
      </c>
      <c r="V22" s="32"/>
      <c r="W22" s="32"/>
      <c r="X22" s="32"/>
      <c r="Y22" s="32"/>
      <c r="Z22" s="32"/>
    </row>
    <row r="23" spans="1:26" ht="13.9" x14ac:dyDescent="0.25">
      <c r="A23" s="26">
        <v>2005</v>
      </c>
      <c r="B23" s="26">
        <f t="shared" si="0"/>
        <v>2006</v>
      </c>
      <c r="C23" s="26">
        <f t="shared" si="1"/>
        <v>2010</v>
      </c>
      <c r="E23" s="32">
        <v>1384.7339999999999</v>
      </c>
      <c r="F23" s="32">
        <v>1723.6289999999999</v>
      </c>
      <c r="G23" s="32"/>
      <c r="H23" s="32">
        <v>-12.145</v>
      </c>
      <c r="I23" s="32">
        <v>-182.244</v>
      </c>
      <c r="J23" s="32"/>
      <c r="K23" s="32">
        <v>1396.8789999999999</v>
      </c>
      <c r="L23" s="32">
        <v>1905.8729999999998</v>
      </c>
      <c r="M23" s="32"/>
      <c r="N23" s="32">
        <v>-0.57899999999999996</v>
      </c>
      <c r="O23" s="32">
        <v>-86.855999999999995</v>
      </c>
      <c r="P23" s="32"/>
      <c r="Q23" s="32">
        <v>-14.365</v>
      </c>
      <c r="R23" s="32">
        <v>119.467</v>
      </c>
      <c r="S23" s="32"/>
      <c r="T23" s="32">
        <v>-14.944000000000001</v>
      </c>
      <c r="U23" s="32">
        <v>32.612000000000002</v>
      </c>
      <c r="V23" s="32"/>
      <c r="W23" s="32"/>
      <c r="X23" s="32"/>
      <c r="Y23" s="32"/>
      <c r="Z23" s="32"/>
    </row>
    <row r="24" spans="1:26" ht="13.9" x14ac:dyDescent="0.25">
      <c r="A24" s="26">
        <v>2006</v>
      </c>
      <c r="B24" s="26">
        <f t="shared" si="0"/>
        <v>2007</v>
      </c>
      <c r="C24" s="26">
        <f t="shared" si="1"/>
        <v>2011</v>
      </c>
      <c r="E24" s="32">
        <v>1483.5889999999999</v>
      </c>
      <c r="F24" s="32">
        <v>1874.9349999999999</v>
      </c>
      <c r="G24" s="32"/>
      <c r="H24" s="32">
        <v>-4.3680000000000003</v>
      </c>
      <c r="I24" s="32">
        <v>-183.999</v>
      </c>
      <c r="J24" s="32"/>
      <c r="K24" s="32">
        <v>1487.9569999999999</v>
      </c>
      <c r="L24" s="32">
        <v>2058.9339999999997</v>
      </c>
      <c r="M24" s="32"/>
      <c r="N24" s="32">
        <v>-4.3929999999999998</v>
      </c>
      <c r="O24" s="32">
        <v>-32.917999999999999</v>
      </c>
      <c r="P24" s="32"/>
      <c r="Q24" s="32">
        <v>42.363</v>
      </c>
      <c r="R24" s="32">
        <v>71.063999999999993</v>
      </c>
      <c r="S24" s="32"/>
      <c r="T24" s="32">
        <v>37.97</v>
      </c>
      <c r="U24" s="32">
        <v>38.146000000000001</v>
      </c>
      <c r="V24" s="32"/>
      <c r="W24" s="32"/>
      <c r="X24" s="32"/>
      <c r="Y24" s="32"/>
      <c r="Z24" s="32"/>
    </row>
    <row r="25" spans="1:26" ht="13.9" x14ac:dyDescent="0.25">
      <c r="A25" s="26">
        <v>2007</v>
      </c>
      <c r="B25" s="26">
        <f t="shared" si="0"/>
        <v>2008</v>
      </c>
      <c r="C25" s="26">
        <f t="shared" si="1"/>
        <v>2012</v>
      </c>
      <c r="E25" s="32">
        <v>1536.201</v>
      </c>
      <c r="F25" s="32">
        <v>1869.8779999999999</v>
      </c>
      <c r="G25" s="32"/>
      <c r="H25" s="32">
        <v>-45.247</v>
      </c>
      <c r="I25" s="32">
        <v>-147.53399999999999</v>
      </c>
      <c r="J25" s="32"/>
      <c r="K25" s="32">
        <v>1581.4480000000001</v>
      </c>
      <c r="L25" s="32">
        <v>2017.4119999999998</v>
      </c>
      <c r="M25" s="32"/>
      <c r="N25" s="32">
        <v>-3.4870000000000001</v>
      </c>
      <c r="O25" s="32">
        <v>-7.6660000000000004</v>
      </c>
      <c r="P25" s="32"/>
      <c r="Q25" s="32">
        <v>-9.968</v>
      </c>
      <c r="R25" s="32">
        <v>-5.2670000000000003</v>
      </c>
      <c r="S25" s="32"/>
      <c r="T25" s="32">
        <v>-13.455</v>
      </c>
      <c r="U25" s="32">
        <v>-12.933</v>
      </c>
      <c r="V25" s="32"/>
      <c r="W25" s="32"/>
      <c r="X25" s="32"/>
      <c r="Y25" s="32"/>
      <c r="Z25" s="32"/>
    </row>
    <row r="26" spans="1:26" ht="13.9" x14ac:dyDescent="0.25">
      <c r="A26" s="26">
        <v>2008</v>
      </c>
      <c r="B26" s="26">
        <f t="shared" si="0"/>
        <v>2009</v>
      </c>
      <c r="C26" s="26">
        <f t="shared" si="1"/>
        <v>2013</v>
      </c>
      <c r="E26" s="32">
        <v>1663.7170000000001</v>
      </c>
      <c r="F26" s="32">
        <v>2030.998</v>
      </c>
      <c r="G26" s="32"/>
      <c r="H26" s="32">
        <v>-339.21800000000002</v>
      </c>
      <c r="I26" s="32">
        <v>-108.511</v>
      </c>
      <c r="J26" s="32"/>
      <c r="K26" s="32">
        <v>2002.9350000000002</v>
      </c>
      <c r="L26" s="32">
        <v>2139.509</v>
      </c>
      <c r="M26" s="32"/>
      <c r="N26" s="32">
        <v>-55.210999999999999</v>
      </c>
      <c r="O26" s="32">
        <v>15.363</v>
      </c>
      <c r="P26" s="32"/>
      <c r="Q26" s="32">
        <v>56.170999999999999</v>
      </c>
      <c r="R26" s="32">
        <v>-4.16</v>
      </c>
      <c r="S26" s="32"/>
      <c r="T26" s="32">
        <v>0.96</v>
      </c>
      <c r="U26" s="32">
        <v>11.202999999999999</v>
      </c>
      <c r="V26" s="32"/>
      <c r="W26" s="32"/>
      <c r="X26" s="32"/>
      <c r="Y26" s="32"/>
      <c r="Z26" s="32"/>
    </row>
    <row r="27" spans="1:26" ht="13.9" x14ac:dyDescent="0.25">
      <c r="A27" s="26">
        <v>2009</v>
      </c>
      <c r="B27" s="26">
        <f t="shared" si="0"/>
        <v>2010</v>
      </c>
      <c r="C27" s="26">
        <f t="shared" si="1"/>
        <v>2014</v>
      </c>
      <c r="E27" s="32">
        <v>1977.3389999999999</v>
      </c>
      <c r="F27" s="32">
        <v>2112.58</v>
      </c>
      <c r="G27" s="32"/>
      <c r="H27" s="32">
        <v>-53.375999999999998</v>
      </c>
      <c r="I27" s="32">
        <v>-54.115000000000002</v>
      </c>
      <c r="J27" s="32"/>
      <c r="K27" s="32">
        <v>2030.7149999999999</v>
      </c>
      <c r="L27" s="32">
        <v>2166.6949999999997</v>
      </c>
      <c r="M27" s="32"/>
      <c r="N27" s="32">
        <v>-11.255000000000001</v>
      </c>
      <c r="O27" s="32">
        <v>-68.465999999999994</v>
      </c>
      <c r="P27" s="32"/>
      <c r="Q27" s="32">
        <v>168.709</v>
      </c>
      <c r="R27" s="32">
        <v>62.307000000000002</v>
      </c>
      <c r="S27" s="32"/>
      <c r="T27" s="32">
        <v>157.45400000000001</v>
      </c>
      <c r="U27" s="32">
        <v>-6.16</v>
      </c>
      <c r="V27" s="32"/>
      <c r="W27" s="32"/>
      <c r="X27" s="32"/>
      <c r="Y27" s="32"/>
      <c r="Z27" s="32"/>
    </row>
    <row r="28" spans="1:26" ht="13.9" x14ac:dyDescent="0.25">
      <c r="A28" s="26">
        <v>2010</v>
      </c>
      <c r="B28" s="26">
        <f t="shared" si="0"/>
        <v>2011</v>
      </c>
      <c r="C28" s="26">
        <f t="shared" si="1"/>
        <v>2015</v>
      </c>
      <c r="E28" s="32">
        <v>2044.779</v>
      </c>
      <c r="F28" s="32">
        <v>2260.3989999999999</v>
      </c>
      <c r="G28" s="32"/>
      <c r="H28" s="32">
        <v>-115.36499999999999</v>
      </c>
      <c r="I28" s="32">
        <v>-76.17</v>
      </c>
      <c r="J28" s="32"/>
      <c r="K28" s="32">
        <v>2160.1439999999998</v>
      </c>
      <c r="L28" s="32">
        <v>2336.569</v>
      </c>
      <c r="M28" s="32"/>
      <c r="N28" s="32">
        <v>20.588000000000001</v>
      </c>
      <c r="O28" s="32">
        <v>-44.527999999999999</v>
      </c>
      <c r="P28" s="32"/>
      <c r="Q28" s="32">
        <v>118.76900000000001</v>
      </c>
      <c r="R28" s="32">
        <v>61.817999999999998</v>
      </c>
      <c r="S28" s="32"/>
      <c r="T28" s="32">
        <v>139.35599999999999</v>
      </c>
      <c r="U28" s="32">
        <v>17.29</v>
      </c>
      <c r="V28" s="32"/>
      <c r="W28" s="32"/>
      <c r="X28" s="32"/>
      <c r="Y28" s="32"/>
      <c r="Z28" s="32"/>
    </row>
    <row r="29" spans="1:26" ht="13.9" x14ac:dyDescent="0.25">
      <c r="A29" s="26">
        <v>2011</v>
      </c>
      <c r="B29" s="26">
        <f t="shared" si="0"/>
        <v>2012</v>
      </c>
      <c r="C29" s="26">
        <f t="shared" si="1"/>
        <v>2016</v>
      </c>
      <c r="E29" s="32">
        <v>2030.2049999999999</v>
      </c>
      <c r="F29" s="32">
        <v>2503.21</v>
      </c>
      <c r="G29" s="32"/>
      <c r="H29" s="32">
        <v>-54.777999999999999</v>
      </c>
      <c r="I29" s="32">
        <v>-29.309000000000001</v>
      </c>
      <c r="J29" s="32"/>
      <c r="K29" s="32">
        <v>2084.9829999999997</v>
      </c>
      <c r="L29" s="32">
        <v>2532.5190000000002</v>
      </c>
      <c r="M29" s="32"/>
      <c r="N29" s="32">
        <v>-3.4</v>
      </c>
      <c r="O29" s="32">
        <v>-0.28899999999999998</v>
      </c>
      <c r="P29" s="32"/>
      <c r="Q29" s="32">
        <v>58.036999999999999</v>
      </c>
      <c r="R29" s="32">
        <v>90.954999999999998</v>
      </c>
      <c r="S29" s="32"/>
      <c r="T29" s="32">
        <v>54.637999999999998</v>
      </c>
      <c r="U29" s="32">
        <v>90.665999999999997</v>
      </c>
      <c r="V29" s="32"/>
      <c r="W29" s="32"/>
      <c r="X29" s="32"/>
      <c r="Y29" s="32"/>
      <c r="Z29" s="32"/>
    </row>
    <row r="30" spans="1:26" ht="13.9" x14ac:dyDescent="0.25">
      <c r="A30" s="26">
        <v>2012</v>
      </c>
      <c r="B30" s="26">
        <f t="shared" si="0"/>
        <v>2013</v>
      </c>
      <c r="C30" s="26">
        <f t="shared" si="1"/>
        <v>2017</v>
      </c>
      <c r="E30" s="32">
        <v>2121.7579999999998</v>
      </c>
      <c r="F30" s="32"/>
      <c r="G30" s="32"/>
      <c r="H30" s="32">
        <v>-51.381</v>
      </c>
      <c r="I30" s="32"/>
      <c r="J30" s="32"/>
      <c r="K30" s="32">
        <v>2173.1389999999997</v>
      </c>
      <c r="L30" s="32"/>
      <c r="M30" s="32"/>
      <c r="N30" s="32">
        <v>11.919</v>
      </c>
      <c r="O30" s="32"/>
      <c r="P30" s="32"/>
      <c r="Q30" s="32">
        <v>32.912999999999997</v>
      </c>
      <c r="R30" s="32"/>
      <c r="S30" s="32"/>
      <c r="T30" s="32">
        <v>44.832000000000001</v>
      </c>
      <c r="U30" s="32"/>
      <c r="V30" s="32"/>
      <c r="W30" s="32"/>
      <c r="X30" s="32"/>
      <c r="Y30" s="32"/>
      <c r="Z30" s="32"/>
    </row>
    <row r="31" spans="1:26" ht="13.9" x14ac:dyDescent="0.25">
      <c r="A31" s="26">
        <v>2013</v>
      </c>
      <c r="B31" s="26">
        <f t="shared" si="0"/>
        <v>2014</v>
      </c>
      <c r="C31" s="26">
        <f t="shared" si="1"/>
        <v>2018</v>
      </c>
      <c r="E31" s="32">
        <v>2189.7669999999998</v>
      </c>
      <c r="F31" s="32"/>
      <c r="G31" s="32"/>
      <c r="H31" s="32">
        <v>-21.225999999999999</v>
      </c>
      <c r="I31" s="32"/>
      <c r="J31" s="32"/>
      <c r="K31" s="32">
        <v>2210.9929999999999</v>
      </c>
      <c r="L31" s="32"/>
      <c r="M31" s="32"/>
      <c r="N31" s="32">
        <v>10.343</v>
      </c>
      <c r="O31" s="32"/>
      <c r="P31" s="32"/>
      <c r="Q31" s="32">
        <v>27.797000000000001</v>
      </c>
      <c r="R31" s="32"/>
      <c r="S31" s="32"/>
      <c r="T31" s="32">
        <v>38.139000000000003</v>
      </c>
      <c r="U31" s="32"/>
      <c r="V31" s="32"/>
      <c r="W31" s="32"/>
      <c r="X31" s="32"/>
      <c r="Y31" s="32"/>
      <c r="Z31" s="32"/>
    </row>
    <row r="32" spans="1:26" ht="13.9" x14ac:dyDescent="0.25">
      <c r="A32" s="26">
        <v>2014</v>
      </c>
      <c r="B32" s="26">
        <f t="shared" si="0"/>
        <v>2015</v>
      </c>
      <c r="C32" s="26">
        <f t="shared" si="1"/>
        <v>2019</v>
      </c>
      <c r="E32" s="32">
        <v>2315.6030000000001</v>
      </c>
      <c r="F32" s="32"/>
      <c r="G32" s="32"/>
      <c r="H32" s="32">
        <v>-15.345000000000001</v>
      </c>
      <c r="I32" s="32"/>
      <c r="J32" s="32"/>
      <c r="K32" s="32">
        <v>2330.9479999999999</v>
      </c>
      <c r="L32" s="32"/>
      <c r="M32" s="32"/>
      <c r="N32" s="32">
        <v>8.42</v>
      </c>
      <c r="O32" s="32"/>
      <c r="P32" s="32"/>
      <c r="Q32" s="32">
        <v>3.2490000000000001</v>
      </c>
      <c r="R32" s="32"/>
      <c r="S32" s="32"/>
      <c r="T32" s="32">
        <v>11.669</v>
      </c>
      <c r="U32" s="32"/>
      <c r="V32" s="32"/>
      <c r="W32" s="32"/>
      <c r="X32" s="32"/>
      <c r="Y32" s="32"/>
      <c r="Z32" s="32"/>
    </row>
    <row r="33" spans="1:26" ht="13.9" x14ac:dyDescent="0.25">
      <c r="A33" s="26">
        <v>2015</v>
      </c>
      <c r="B33" s="26">
        <f t="shared" si="0"/>
        <v>2016</v>
      </c>
      <c r="C33" s="26">
        <f t="shared" si="1"/>
        <v>2020</v>
      </c>
      <c r="E33" s="32">
        <v>2467.4760000000001</v>
      </c>
      <c r="F33" s="32"/>
      <c r="G33" s="32"/>
      <c r="H33" s="32">
        <v>-23.331</v>
      </c>
      <c r="I33" s="32"/>
      <c r="J33" s="32"/>
      <c r="K33" s="32">
        <v>2490.8070000000002</v>
      </c>
      <c r="L33" s="32"/>
      <c r="M33" s="32"/>
      <c r="N33" s="32">
        <v>13.776</v>
      </c>
      <c r="O33" s="32"/>
      <c r="P33" s="32"/>
      <c r="Q33" s="32">
        <v>35.177</v>
      </c>
      <c r="R33" s="32"/>
      <c r="S33" s="32"/>
      <c r="T33" s="32">
        <v>48.954000000000001</v>
      </c>
      <c r="U33" s="32"/>
      <c r="V33" s="32"/>
      <c r="W33" s="32"/>
      <c r="X33" s="32"/>
      <c r="Y33" s="32"/>
      <c r="Z33" s="32"/>
    </row>
    <row r="34" spans="1:26" ht="13.9" x14ac:dyDescent="0.25">
      <c r="A34" s="47"/>
      <c r="B34" s="47"/>
      <c r="C34" s="47"/>
      <c r="D34" s="7"/>
      <c r="E34" s="7"/>
      <c r="F34" s="7"/>
      <c r="G34" s="7"/>
      <c r="H34" s="7"/>
      <c r="I34" s="7"/>
      <c r="J34" s="7"/>
      <c r="K34" s="7"/>
      <c r="L34" s="7"/>
      <c r="M34" s="7"/>
      <c r="N34" s="7"/>
      <c r="O34" s="7"/>
      <c r="P34" s="7"/>
      <c r="Q34" s="7"/>
      <c r="R34" s="7"/>
      <c r="S34" s="7"/>
      <c r="T34" s="7"/>
      <c r="U34" s="7"/>
    </row>
    <row r="36" spans="1:26" ht="13.9" x14ac:dyDescent="0.25">
      <c r="A36" s="24" t="s">
        <v>1</v>
      </c>
    </row>
    <row r="37" spans="1:26" ht="13.9" x14ac:dyDescent="0.25">
      <c r="A37" s="24"/>
    </row>
    <row r="38" spans="1:26" x14ac:dyDescent="0.2">
      <c r="A38" s="125" t="s">
        <v>160</v>
      </c>
      <c r="B38" s="125"/>
      <c r="C38" s="125"/>
      <c r="D38" s="125"/>
      <c r="E38" s="125"/>
      <c r="F38" s="125"/>
      <c r="G38" s="125"/>
      <c r="H38" s="125"/>
      <c r="I38" s="125"/>
      <c r="J38" s="125"/>
      <c r="K38" s="125"/>
      <c r="L38" s="125"/>
      <c r="M38" s="125"/>
      <c r="N38" s="125"/>
      <c r="O38" s="125"/>
      <c r="P38" s="125"/>
      <c r="Q38" s="125"/>
      <c r="R38" s="125"/>
      <c r="S38" s="125"/>
      <c r="T38" s="125"/>
      <c r="U38" s="125"/>
    </row>
    <row r="39" spans="1:26" x14ac:dyDescent="0.2">
      <c r="A39" s="24"/>
      <c r="B39" s="24"/>
      <c r="C39" s="24"/>
      <c r="D39" s="24"/>
      <c r="E39" s="24"/>
      <c r="F39" s="24"/>
      <c r="G39" s="24"/>
      <c r="H39" s="24"/>
      <c r="I39" s="24"/>
      <c r="J39" s="24"/>
      <c r="K39" s="24"/>
      <c r="L39" s="24"/>
      <c r="M39" s="24"/>
      <c r="N39" s="24"/>
      <c r="O39" s="24"/>
      <c r="P39" s="24"/>
      <c r="Q39" s="24"/>
      <c r="R39" s="24"/>
      <c r="S39" s="24"/>
      <c r="T39" s="24"/>
      <c r="U39" s="24"/>
    </row>
    <row r="40" spans="1:26" x14ac:dyDescent="0.2">
      <c r="A40" s="24" t="s">
        <v>56</v>
      </c>
      <c r="B40" s="24"/>
      <c r="C40" s="24"/>
      <c r="D40" s="24"/>
      <c r="E40" s="24"/>
      <c r="F40" s="24"/>
      <c r="G40" s="24"/>
      <c r="H40" s="24"/>
      <c r="I40" s="24"/>
      <c r="J40" s="24"/>
      <c r="K40" s="24"/>
      <c r="L40" s="24"/>
      <c r="M40" s="24"/>
      <c r="N40" s="24"/>
      <c r="O40" s="24"/>
      <c r="P40" s="24"/>
      <c r="Q40" s="24"/>
      <c r="R40" s="24"/>
      <c r="S40" s="24"/>
      <c r="T40" s="24"/>
      <c r="U40" s="24"/>
    </row>
    <row r="42" spans="1:26" x14ac:dyDescent="0.2">
      <c r="A42" s="125" t="s">
        <v>137</v>
      </c>
      <c r="B42" s="125"/>
      <c r="C42" s="125"/>
      <c r="D42" s="125"/>
      <c r="E42" s="125"/>
      <c r="F42" s="125"/>
      <c r="G42" s="125"/>
      <c r="H42" s="125"/>
      <c r="I42" s="125"/>
      <c r="J42" s="125"/>
      <c r="K42" s="125"/>
      <c r="L42" s="125"/>
      <c r="M42" s="125"/>
      <c r="N42" s="125"/>
      <c r="O42" s="125"/>
      <c r="P42" s="125"/>
      <c r="Q42" s="125"/>
      <c r="R42" s="125"/>
      <c r="S42" s="125"/>
      <c r="T42" s="125"/>
      <c r="U42" s="125"/>
    </row>
    <row r="43" spans="1:26" x14ac:dyDescent="0.2">
      <c r="A43" s="7"/>
      <c r="B43" s="7"/>
      <c r="C43" s="7"/>
      <c r="D43" s="7"/>
      <c r="E43" s="7"/>
      <c r="F43" s="7"/>
      <c r="G43" s="7"/>
      <c r="H43" s="7"/>
      <c r="I43" s="7"/>
      <c r="J43" s="7"/>
      <c r="K43" s="7"/>
      <c r="L43" s="7"/>
      <c r="M43" s="7"/>
      <c r="N43" s="7"/>
      <c r="O43" s="7"/>
      <c r="P43" s="7"/>
      <c r="Q43" s="7"/>
      <c r="R43" s="7"/>
      <c r="S43" s="7"/>
      <c r="T43" s="7"/>
      <c r="U43"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4">
    <mergeCell ref="K7:L8"/>
    <mergeCell ref="V7:X7"/>
    <mergeCell ref="W8:X8"/>
    <mergeCell ref="Y8:Z8"/>
    <mergeCell ref="A42:U42"/>
    <mergeCell ref="N7:O8"/>
    <mergeCell ref="Q7:R8"/>
    <mergeCell ref="T7:U8"/>
    <mergeCell ref="A38:U38"/>
    <mergeCell ref="A7:A9"/>
    <mergeCell ref="B7:B9"/>
    <mergeCell ref="C7:C9"/>
    <mergeCell ref="E7:F8"/>
    <mergeCell ref="H7:I8"/>
  </mergeCells>
  <conditionalFormatting sqref="Y10:Z33">
    <cfRule type="cellIs" dxfId="8"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16</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300.565</v>
      </c>
      <c r="F10" s="32">
        <v>374.25200000000001</v>
      </c>
      <c r="G10" s="32"/>
      <c r="H10" s="32">
        <v>0</v>
      </c>
      <c r="I10" s="32">
        <v>0.03</v>
      </c>
      <c r="J10" s="32"/>
      <c r="K10" s="32">
        <v>300.565</v>
      </c>
      <c r="L10" s="32">
        <v>374.22200000000004</v>
      </c>
      <c r="M10" s="32"/>
      <c r="N10" s="32">
        <v>0.41599999999999998</v>
      </c>
      <c r="O10" s="32">
        <v>13.153</v>
      </c>
      <c r="P10" s="32"/>
      <c r="Q10" s="32">
        <v>-1.8360000000000001</v>
      </c>
      <c r="R10" s="32">
        <v>-1.2270000000000001</v>
      </c>
      <c r="S10" s="32"/>
      <c r="T10" s="32">
        <v>-1.42</v>
      </c>
      <c r="U10" s="32">
        <v>11.926</v>
      </c>
      <c r="V10" s="32"/>
      <c r="W10" s="32"/>
      <c r="X10" s="32"/>
      <c r="Y10" s="32"/>
      <c r="Z10" s="32"/>
    </row>
    <row r="11" spans="1:26" ht="13.9" x14ac:dyDescent="0.25">
      <c r="A11" s="26">
        <v>1993</v>
      </c>
      <c r="B11" s="26">
        <f t="shared" ref="B11:B33" si="0">A11+1</f>
        <v>1994</v>
      </c>
      <c r="C11" s="26">
        <f t="shared" ref="C11:C33" si="1">B11+4</f>
        <v>1998</v>
      </c>
      <c r="E11" s="32">
        <v>318.834</v>
      </c>
      <c r="F11" s="32">
        <v>385.20100000000002</v>
      </c>
      <c r="G11" s="32"/>
      <c r="H11" s="32">
        <v>0</v>
      </c>
      <c r="I11" s="32">
        <v>3.5000000000000003E-2</v>
      </c>
      <c r="J11" s="32"/>
      <c r="K11" s="32">
        <v>318.834</v>
      </c>
      <c r="L11" s="32">
        <v>385.166</v>
      </c>
      <c r="M11" s="32"/>
      <c r="N11" s="32">
        <v>1.298</v>
      </c>
      <c r="O11" s="32">
        <v>1.149</v>
      </c>
      <c r="P11" s="32"/>
      <c r="Q11" s="32">
        <v>0.623</v>
      </c>
      <c r="R11" s="32">
        <v>7.8979999999999997</v>
      </c>
      <c r="S11" s="32"/>
      <c r="T11" s="32">
        <v>1.921</v>
      </c>
      <c r="U11" s="32">
        <v>9.0470000000000006</v>
      </c>
      <c r="V11" s="32"/>
      <c r="W11" s="32"/>
      <c r="X11" s="32"/>
      <c r="Y11" s="32"/>
      <c r="Z11" s="32"/>
    </row>
    <row r="12" spans="1:26" ht="13.9" x14ac:dyDescent="0.25">
      <c r="A12" s="26">
        <v>1994</v>
      </c>
      <c r="B12" s="26">
        <f t="shared" si="0"/>
        <v>1995</v>
      </c>
      <c r="C12" s="26">
        <f t="shared" si="1"/>
        <v>1999</v>
      </c>
      <c r="E12" s="32">
        <v>334.76100000000002</v>
      </c>
      <c r="F12" s="32">
        <v>407.935</v>
      </c>
      <c r="G12" s="32"/>
      <c r="H12" s="32">
        <v>3.3000000000000002E-2</v>
      </c>
      <c r="I12" s="32">
        <v>0.04</v>
      </c>
      <c r="J12" s="32"/>
      <c r="K12" s="32">
        <v>334.72800000000001</v>
      </c>
      <c r="L12" s="32">
        <v>407.89499999999998</v>
      </c>
      <c r="M12" s="32"/>
      <c r="N12" s="32">
        <v>0.48599999999999999</v>
      </c>
      <c r="O12" s="32">
        <v>1.946</v>
      </c>
      <c r="P12" s="32"/>
      <c r="Q12" s="32">
        <v>0.96899999999999997</v>
      </c>
      <c r="R12" s="32">
        <v>18.957999999999998</v>
      </c>
      <c r="S12" s="32"/>
      <c r="T12" s="32">
        <v>1.4550000000000001</v>
      </c>
      <c r="U12" s="32">
        <v>20.904</v>
      </c>
      <c r="V12" s="32"/>
      <c r="W12" s="32"/>
      <c r="X12" s="32"/>
      <c r="Y12" s="32"/>
      <c r="Z12" s="32"/>
    </row>
    <row r="13" spans="1:26" ht="13.9" x14ac:dyDescent="0.25">
      <c r="A13" s="26">
        <v>1995</v>
      </c>
      <c r="B13" s="26">
        <f t="shared" si="0"/>
        <v>1996</v>
      </c>
      <c r="C13" s="26">
        <f t="shared" si="1"/>
        <v>2000</v>
      </c>
      <c r="E13" s="32">
        <v>351.58699999999999</v>
      </c>
      <c r="F13" s="32">
        <v>434.57600000000002</v>
      </c>
      <c r="G13" s="32"/>
      <c r="H13" s="32">
        <v>-0.43</v>
      </c>
      <c r="I13" s="32">
        <v>-3.87</v>
      </c>
      <c r="J13" s="32"/>
      <c r="K13" s="32">
        <v>352.017</v>
      </c>
      <c r="L13" s="32">
        <v>438.44600000000003</v>
      </c>
      <c r="M13" s="32"/>
      <c r="N13" s="32">
        <v>0</v>
      </c>
      <c r="O13" s="32">
        <v>8.9269999999999996</v>
      </c>
      <c r="P13" s="32"/>
      <c r="Q13" s="32">
        <v>4.9660000000000002</v>
      </c>
      <c r="R13" s="32">
        <v>23.471</v>
      </c>
      <c r="S13" s="32"/>
      <c r="T13" s="32">
        <v>4.9660000000000002</v>
      </c>
      <c r="U13" s="32">
        <v>32.398000000000003</v>
      </c>
      <c r="V13" s="32"/>
      <c r="W13" s="32"/>
      <c r="X13" s="32"/>
      <c r="Y13" s="32"/>
      <c r="Z13" s="32"/>
    </row>
    <row r="14" spans="1:26" ht="13.9" x14ac:dyDescent="0.25">
      <c r="A14" s="26">
        <v>1996</v>
      </c>
      <c r="B14" s="26">
        <f t="shared" si="0"/>
        <v>1997</v>
      </c>
      <c r="C14" s="26">
        <f t="shared" si="1"/>
        <v>2001</v>
      </c>
      <c r="E14" s="32">
        <v>365.40300000000002</v>
      </c>
      <c r="F14" s="32">
        <v>444.08100000000002</v>
      </c>
      <c r="G14" s="32"/>
      <c r="H14" s="32">
        <v>5.0000000000000001E-3</v>
      </c>
      <c r="I14" s="32">
        <v>-4.9640000000000004</v>
      </c>
      <c r="J14" s="32"/>
      <c r="K14" s="32">
        <v>365.39800000000002</v>
      </c>
      <c r="L14" s="32">
        <v>449.04500000000002</v>
      </c>
      <c r="M14" s="32"/>
      <c r="N14" s="32">
        <v>-0.26600000000000001</v>
      </c>
      <c r="O14" s="32">
        <v>6.1820000000000004</v>
      </c>
      <c r="P14" s="32"/>
      <c r="Q14" s="32">
        <v>3.3679999999999999</v>
      </c>
      <c r="R14" s="32">
        <v>13.494999999999999</v>
      </c>
      <c r="S14" s="32"/>
      <c r="T14" s="32">
        <v>3.1019999999999999</v>
      </c>
      <c r="U14" s="32">
        <v>19.677</v>
      </c>
      <c r="V14" s="32"/>
      <c r="W14" s="32"/>
      <c r="X14" s="32"/>
      <c r="Y14" s="32"/>
      <c r="Z14" s="32"/>
    </row>
    <row r="15" spans="1:26" ht="13.9" x14ac:dyDescent="0.25">
      <c r="A15" s="26">
        <v>1997</v>
      </c>
      <c r="B15" s="26">
        <f t="shared" si="0"/>
        <v>1998</v>
      </c>
      <c r="C15" s="26">
        <f t="shared" si="1"/>
        <v>2002</v>
      </c>
      <c r="E15" s="32">
        <v>380.74700000000001</v>
      </c>
      <c r="F15" s="32">
        <v>463.65</v>
      </c>
      <c r="G15" s="32"/>
      <c r="H15" s="32">
        <v>0</v>
      </c>
      <c r="I15" s="32">
        <v>-3.9809999999999999</v>
      </c>
      <c r="J15" s="32"/>
      <c r="K15" s="32">
        <v>380.74700000000001</v>
      </c>
      <c r="L15" s="32">
        <v>467.63099999999997</v>
      </c>
      <c r="M15" s="32"/>
      <c r="N15" s="32">
        <v>0.27700000000000002</v>
      </c>
      <c r="O15" s="32">
        <v>3.6080000000000001</v>
      </c>
      <c r="P15" s="32"/>
      <c r="Q15" s="32">
        <v>4.351</v>
      </c>
      <c r="R15" s="32">
        <v>11.95</v>
      </c>
      <c r="S15" s="32"/>
      <c r="T15" s="32">
        <v>4.6280000000000001</v>
      </c>
      <c r="U15" s="32">
        <v>15.558</v>
      </c>
      <c r="V15" s="32"/>
      <c r="W15" s="32"/>
      <c r="X15" s="32"/>
      <c r="Y15" s="32"/>
      <c r="Z15" s="32"/>
    </row>
    <row r="16" spans="1:26" ht="13.9" x14ac:dyDescent="0.25">
      <c r="A16" s="26">
        <v>1998</v>
      </c>
      <c r="B16" s="26">
        <f t="shared" si="0"/>
        <v>1999</v>
      </c>
      <c r="C16" s="26">
        <f t="shared" si="1"/>
        <v>2003</v>
      </c>
      <c r="E16" s="32">
        <v>391.47699999999998</v>
      </c>
      <c r="F16" s="32">
        <v>471.221</v>
      </c>
      <c r="G16" s="32"/>
      <c r="H16" s="32">
        <v>0</v>
      </c>
      <c r="I16" s="32">
        <v>-3.4849999999999999</v>
      </c>
      <c r="J16" s="32"/>
      <c r="K16" s="32">
        <v>391.47699999999998</v>
      </c>
      <c r="L16" s="32">
        <v>474.70600000000002</v>
      </c>
      <c r="M16" s="32"/>
      <c r="N16" s="32">
        <v>2.2360000000000002</v>
      </c>
      <c r="O16" s="32">
        <v>1.444</v>
      </c>
      <c r="P16" s="32"/>
      <c r="Q16" s="32">
        <v>2.25</v>
      </c>
      <c r="R16" s="32">
        <v>2.8090000000000002</v>
      </c>
      <c r="S16" s="32"/>
      <c r="T16" s="32">
        <v>4.4859999999999998</v>
      </c>
      <c r="U16" s="32">
        <v>4.2530000000000001</v>
      </c>
      <c r="V16" s="32"/>
      <c r="W16" s="32"/>
      <c r="X16" s="32"/>
      <c r="Y16" s="32"/>
      <c r="Z16" s="32"/>
    </row>
    <row r="17" spans="1:26" ht="13.9" x14ac:dyDescent="0.25">
      <c r="A17" s="26">
        <v>1999</v>
      </c>
      <c r="B17" s="26">
        <f t="shared" si="0"/>
        <v>2000</v>
      </c>
      <c r="C17" s="26">
        <f t="shared" si="1"/>
        <v>2004</v>
      </c>
      <c r="E17" s="32">
        <v>404.07499999999999</v>
      </c>
      <c r="F17" s="32">
        <v>486.589</v>
      </c>
      <c r="G17" s="32"/>
      <c r="H17" s="32">
        <v>-3.8849999999999998</v>
      </c>
      <c r="I17" s="32">
        <v>-2.9780000000000002</v>
      </c>
      <c r="J17" s="32"/>
      <c r="K17" s="32">
        <v>407.96</v>
      </c>
      <c r="L17" s="32">
        <v>489.56700000000001</v>
      </c>
      <c r="M17" s="32"/>
      <c r="N17" s="32">
        <v>0.88300000000000001</v>
      </c>
      <c r="O17" s="32">
        <v>4.9039999999999999</v>
      </c>
      <c r="P17" s="32"/>
      <c r="Q17" s="32">
        <v>1.0289999999999999</v>
      </c>
      <c r="R17" s="32">
        <v>-6.8739999999999997</v>
      </c>
      <c r="S17" s="32"/>
      <c r="T17" s="32">
        <v>1.9119999999999999</v>
      </c>
      <c r="U17" s="32">
        <v>-1.97</v>
      </c>
      <c r="V17" s="32"/>
      <c r="W17" s="32"/>
      <c r="X17" s="32"/>
      <c r="Y17" s="32"/>
      <c r="Z17" s="32"/>
    </row>
    <row r="18" spans="1:26" ht="13.9" x14ac:dyDescent="0.25">
      <c r="A18" s="26">
        <v>2000</v>
      </c>
      <c r="B18" s="26">
        <f t="shared" si="0"/>
        <v>2001</v>
      </c>
      <c r="C18" s="26">
        <f t="shared" si="1"/>
        <v>2005</v>
      </c>
      <c r="E18" s="32">
        <v>419.38900000000001</v>
      </c>
      <c r="F18" s="32">
        <v>506.56299999999999</v>
      </c>
      <c r="G18" s="32"/>
      <c r="H18" s="32">
        <v>-5.0199999999999996</v>
      </c>
      <c r="I18" s="32">
        <v>-2.274</v>
      </c>
      <c r="J18" s="32"/>
      <c r="K18" s="32">
        <v>424.40899999999999</v>
      </c>
      <c r="L18" s="32">
        <v>508.83699999999999</v>
      </c>
      <c r="M18" s="32"/>
      <c r="N18" s="32">
        <v>-3.39</v>
      </c>
      <c r="O18" s="32">
        <v>2.19</v>
      </c>
      <c r="P18" s="32"/>
      <c r="Q18" s="32">
        <v>-1.569</v>
      </c>
      <c r="R18" s="32">
        <v>-12.065</v>
      </c>
      <c r="S18" s="32"/>
      <c r="T18" s="32">
        <v>-4.9589999999999996</v>
      </c>
      <c r="U18" s="32">
        <v>-9.875</v>
      </c>
      <c r="V18" s="32"/>
      <c r="W18" s="32"/>
      <c r="X18" s="32"/>
      <c r="Y18" s="32"/>
      <c r="Z18" s="32"/>
    </row>
    <row r="19" spans="1:26" ht="13.9" x14ac:dyDescent="0.25">
      <c r="A19" s="26">
        <v>2001</v>
      </c>
      <c r="B19" s="26">
        <f t="shared" si="0"/>
        <v>2002</v>
      </c>
      <c r="C19" s="26">
        <f t="shared" si="1"/>
        <v>2006</v>
      </c>
      <c r="E19" s="32">
        <v>451.291</v>
      </c>
      <c r="F19" s="32">
        <v>549.85599999999999</v>
      </c>
      <c r="G19" s="32"/>
      <c r="H19" s="32">
        <v>0</v>
      </c>
      <c r="I19" s="32">
        <v>1.7000000000000001E-2</v>
      </c>
      <c r="J19" s="32"/>
      <c r="K19" s="32">
        <v>451.291</v>
      </c>
      <c r="L19" s="32">
        <v>549.83899999999994</v>
      </c>
      <c r="M19" s="32"/>
      <c r="N19" s="32">
        <v>-3.5999999999999997E-2</v>
      </c>
      <c r="O19" s="32">
        <v>6.1820000000000004</v>
      </c>
      <c r="P19" s="32"/>
      <c r="Q19" s="32">
        <v>-0.746</v>
      </c>
      <c r="R19" s="32">
        <v>-0.254</v>
      </c>
      <c r="S19" s="32"/>
      <c r="T19" s="32">
        <v>-0.78200000000000003</v>
      </c>
      <c r="U19" s="32">
        <v>5.9279999999999999</v>
      </c>
      <c r="V19" s="32"/>
      <c r="W19" s="32"/>
      <c r="X19" s="32"/>
      <c r="Y19" s="32"/>
      <c r="Z19" s="32"/>
    </row>
    <row r="20" spans="1:26" ht="13.9" x14ac:dyDescent="0.25">
      <c r="A20" s="26">
        <v>2002</v>
      </c>
      <c r="B20" s="26">
        <f t="shared" si="0"/>
        <v>2003</v>
      </c>
      <c r="C20" s="26">
        <f t="shared" si="1"/>
        <v>2007</v>
      </c>
      <c r="E20" s="32">
        <v>472.42399999999998</v>
      </c>
      <c r="F20" s="32">
        <v>575.37800000000004</v>
      </c>
      <c r="G20" s="32"/>
      <c r="H20" s="32">
        <v>0</v>
      </c>
      <c r="I20" s="32">
        <v>0.03</v>
      </c>
      <c r="J20" s="32"/>
      <c r="K20" s="32">
        <v>472.42399999999998</v>
      </c>
      <c r="L20" s="32">
        <v>575.34800000000007</v>
      </c>
      <c r="M20" s="32"/>
      <c r="N20" s="32">
        <v>1.786</v>
      </c>
      <c r="O20" s="32">
        <v>-3.012</v>
      </c>
      <c r="P20" s="32"/>
      <c r="Q20" s="32">
        <v>0.185</v>
      </c>
      <c r="R20" s="32">
        <v>-3.0819999999999999</v>
      </c>
      <c r="S20" s="32"/>
      <c r="T20" s="32">
        <v>1.9710000000000001</v>
      </c>
      <c r="U20" s="32">
        <v>-6.0940000000000003</v>
      </c>
      <c r="V20" s="32"/>
      <c r="W20" s="32"/>
      <c r="X20" s="32"/>
      <c r="Y20" s="32"/>
      <c r="Z20" s="32"/>
    </row>
    <row r="21" spans="1:26" ht="13.9" x14ac:dyDescent="0.25">
      <c r="A21" s="26">
        <v>2003</v>
      </c>
      <c r="B21" s="26">
        <f t="shared" si="0"/>
        <v>2004</v>
      </c>
      <c r="C21" s="26">
        <f t="shared" si="1"/>
        <v>2008</v>
      </c>
      <c r="E21" s="32">
        <v>494.44799999999998</v>
      </c>
      <c r="F21" s="32">
        <v>597.96</v>
      </c>
      <c r="G21" s="32"/>
      <c r="H21" s="32">
        <v>-4.0000000000000001E-3</v>
      </c>
      <c r="I21" s="32">
        <v>3.4000000000000002E-2</v>
      </c>
      <c r="J21" s="32"/>
      <c r="K21" s="32">
        <v>494.452</v>
      </c>
      <c r="L21" s="32">
        <v>597.92600000000004</v>
      </c>
      <c r="M21" s="32"/>
      <c r="N21" s="32">
        <v>0.41399999999999998</v>
      </c>
      <c r="O21" s="32">
        <v>-13.42</v>
      </c>
      <c r="P21" s="32"/>
      <c r="Q21" s="32">
        <v>2.5009999999999999</v>
      </c>
      <c r="R21" s="32">
        <v>-0.76400000000000001</v>
      </c>
      <c r="S21" s="32"/>
      <c r="T21" s="32">
        <v>2.915</v>
      </c>
      <c r="U21" s="32">
        <v>-14.183999999999999</v>
      </c>
      <c r="V21" s="32"/>
      <c r="W21" s="32"/>
      <c r="X21" s="32"/>
      <c r="Y21" s="32"/>
      <c r="Z21" s="32"/>
    </row>
    <row r="22" spans="1:26" ht="13.9" x14ac:dyDescent="0.25">
      <c r="A22" s="26">
        <v>2004</v>
      </c>
      <c r="B22" s="26">
        <f t="shared" si="0"/>
        <v>2005</v>
      </c>
      <c r="C22" s="26">
        <f t="shared" si="1"/>
        <v>2009</v>
      </c>
      <c r="E22" s="32">
        <v>512.89700000000005</v>
      </c>
      <c r="F22" s="32">
        <v>617.91099999999994</v>
      </c>
      <c r="G22" s="32"/>
      <c r="H22" s="32">
        <v>0</v>
      </c>
      <c r="I22" s="32">
        <v>-13.84</v>
      </c>
      <c r="J22" s="32"/>
      <c r="K22" s="32">
        <v>512.89700000000005</v>
      </c>
      <c r="L22" s="32">
        <v>631.75099999999998</v>
      </c>
      <c r="M22" s="32"/>
      <c r="N22" s="32">
        <v>-4.5599999999999996</v>
      </c>
      <c r="O22" s="32">
        <v>-45.505000000000003</v>
      </c>
      <c r="P22" s="32"/>
      <c r="Q22" s="32">
        <v>-1.2549999999999999</v>
      </c>
      <c r="R22" s="32">
        <v>-0.47</v>
      </c>
      <c r="S22" s="32"/>
      <c r="T22" s="32">
        <v>-5.8150000000000004</v>
      </c>
      <c r="U22" s="32">
        <v>-45.975000000000001</v>
      </c>
      <c r="V22" s="32"/>
      <c r="W22" s="32"/>
      <c r="X22" s="32"/>
      <c r="Y22" s="32"/>
      <c r="Z22" s="32"/>
    </row>
    <row r="23" spans="1:26" ht="13.9" x14ac:dyDescent="0.25">
      <c r="A23" s="26">
        <v>2005</v>
      </c>
      <c r="B23" s="26">
        <f t="shared" si="0"/>
        <v>2006</v>
      </c>
      <c r="C23" s="26">
        <f t="shared" si="1"/>
        <v>2010</v>
      </c>
      <c r="E23" s="32">
        <v>540.22299999999996</v>
      </c>
      <c r="F23" s="32">
        <v>660.43899999999996</v>
      </c>
      <c r="G23" s="32"/>
      <c r="H23" s="32">
        <v>0</v>
      </c>
      <c r="I23" s="32">
        <v>-0.121</v>
      </c>
      <c r="J23" s="32"/>
      <c r="K23" s="32">
        <v>540.22299999999996</v>
      </c>
      <c r="L23" s="32">
        <v>660.56</v>
      </c>
      <c r="M23" s="32"/>
      <c r="N23" s="32">
        <v>-7.0819999999999999</v>
      </c>
      <c r="O23" s="32">
        <v>-30.265000000000001</v>
      </c>
      <c r="P23" s="32"/>
      <c r="Q23" s="32">
        <v>3.3940000000000001</v>
      </c>
      <c r="R23" s="32">
        <v>-9.9269999999999996</v>
      </c>
      <c r="S23" s="32"/>
      <c r="T23" s="32">
        <v>-3.6880000000000002</v>
      </c>
      <c r="U23" s="32">
        <v>-40.192</v>
      </c>
      <c r="V23" s="32"/>
      <c r="W23" s="32"/>
      <c r="X23" s="32"/>
      <c r="Y23" s="32"/>
      <c r="Z23" s="32"/>
    </row>
    <row r="24" spans="1:26" ht="13.9" x14ac:dyDescent="0.25">
      <c r="A24" s="26">
        <v>2006</v>
      </c>
      <c r="B24" s="26">
        <f t="shared" si="0"/>
        <v>2007</v>
      </c>
      <c r="C24" s="26">
        <f t="shared" si="1"/>
        <v>2011</v>
      </c>
      <c r="E24" s="32">
        <v>578.51400000000001</v>
      </c>
      <c r="F24" s="32">
        <v>710.81899999999996</v>
      </c>
      <c r="G24" s="32"/>
      <c r="H24" s="32">
        <v>0</v>
      </c>
      <c r="I24" s="32">
        <v>-0.01</v>
      </c>
      <c r="J24" s="32"/>
      <c r="K24" s="32">
        <v>578.51400000000001</v>
      </c>
      <c r="L24" s="32">
        <v>710.82899999999995</v>
      </c>
      <c r="M24" s="32"/>
      <c r="N24" s="32">
        <v>-4.7</v>
      </c>
      <c r="O24" s="32">
        <v>-2.9569999999999999</v>
      </c>
      <c r="P24" s="32"/>
      <c r="Q24" s="32">
        <v>1.772</v>
      </c>
      <c r="R24" s="32">
        <v>-11.137</v>
      </c>
      <c r="S24" s="32"/>
      <c r="T24" s="32">
        <v>-2.9279999999999999</v>
      </c>
      <c r="U24" s="32">
        <v>-14.093999999999999</v>
      </c>
      <c r="V24" s="32"/>
      <c r="W24" s="32"/>
      <c r="X24" s="32"/>
      <c r="Y24" s="32"/>
      <c r="Z24" s="32"/>
    </row>
    <row r="25" spans="1:26" ht="13.9" x14ac:dyDescent="0.25">
      <c r="A25" s="26">
        <v>2007</v>
      </c>
      <c r="B25" s="26">
        <f t="shared" si="0"/>
        <v>2008</v>
      </c>
      <c r="C25" s="26">
        <f t="shared" si="1"/>
        <v>2012</v>
      </c>
      <c r="E25" s="32">
        <v>607.71400000000006</v>
      </c>
      <c r="F25" s="32">
        <v>752.70299999999997</v>
      </c>
      <c r="G25" s="32"/>
      <c r="H25" s="32">
        <v>0</v>
      </c>
      <c r="I25" s="32">
        <v>3.0000000000000001E-3</v>
      </c>
      <c r="J25" s="32"/>
      <c r="K25" s="32">
        <v>607.71400000000006</v>
      </c>
      <c r="L25" s="32">
        <v>752.69999999999993</v>
      </c>
      <c r="M25" s="32"/>
      <c r="N25" s="32">
        <v>-3.6</v>
      </c>
      <c r="O25" s="32">
        <v>-1.7250000000000001</v>
      </c>
      <c r="P25" s="32"/>
      <c r="Q25" s="32">
        <v>-0.79600000000000004</v>
      </c>
      <c r="R25" s="32">
        <v>-13.289</v>
      </c>
      <c r="S25" s="32"/>
      <c r="T25" s="32">
        <v>-4.3959999999999999</v>
      </c>
      <c r="U25" s="32">
        <v>-15.013999999999999</v>
      </c>
      <c r="V25" s="32"/>
      <c r="W25" s="32"/>
      <c r="X25" s="32"/>
      <c r="Y25" s="32"/>
      <c r="Z25" s="32"/>
    </row>
    <row r="26" spans="1:26" ht="13.9" x14ac:dyDescent="0.25">
      <c r="A26" s="26">
        <v>2008</v>
      </c>
      <c r="B26" s="26">
        <f t="shared" si="0"/>
        <v>2009</v>
      </c>
      <c r="C26" s="26">
        <f t="shared" si="1"/>
        <v>2013</v>
      </c>
      <c r="E26" s="32">
        <v>646.21100000000001</v>
      </c>
      <c r="F26" s="32">
        <v>801.80200000000002</v>
      </c>
      <c r="G26" s="32"/>
      <c r="H26" s="32">
        <v>-13.84</v>
      </c>
      <c r="I26" s="32">
        <v>-7.0000000000000001E-3</v>
      </c>
      <c r="J26" s="32"/>
      <c r="K26" s="32">
        <v>660.05100000000004</v>
      </c>
      <c r="L26" s="32">
        <v>801.80899999999997</v>
      </c>
      <c r="M26" s="32"/>
      <c r="N26" s="32">
        <v>-13.753</v>
      </c>
      <c r="O26" s="32">
        <v>5.97</v>
      </c>
      <c r="P26" s="32"/>
      <c r="Q26" s="32">
        <v>-3.9220000000000002</v>
      </c>
      <c r="R26" s="32">
        <v>-12.002000000000001</v>
      </c>
      <c r="S26" s="32"/>
      <c r="T26" s="32">
        <v>-17.675000000000001</v>
      </c>
      <c r="U26" s="32">
        <v>-6.032</v>
      </c>
      <c r="V26" s="32"/>
      <c r="W26" s="32"/>
      <c r="X26" s="32"/>
      <c r="Y26" s="32"/>
      <c r="Z26" s="32"/>
    </row>
    <row r="27" spans="1:26" ht="13.9" x14ac:dyDescent="0.25">
      <c r="A27" s="26">
        <v>2009</v>
      </c>
      <c r="B27" s="26">
        <f t="shared" si="0"/>
        <v>2010</v>
      </c>
      <c r="C27" s="26">
        <f t="shared" si="1"/>
        <v>2014</v>
      </c>
      <c r="E27" s="32">
        <v>695.34299999999996</v>
      </c>
      <c r="F27" s="32">
        <v>820.798</v>
      </c>
      <c r="G27" s="32"/>
      <c r="H27" s="32">
        <v>1.9E-2</v>
      </c>
      <c r="I27" s="32">
        <v>-3.7999999999999999E-2</v>
      </c>
      <c r="J27" s="32"/>
      <c r="K27" s="32">
        <v>695.32399999999996</v>
      </c>
      <c r="L27" s="32">
        <v>820.83600000000001</v>
      </c>
      <c r="M27" s="32"/>
      <c r="N27" s="32">
        <v>0.1</v>
      </c>
      <c r="O27" s="32">
        <v>-29.6</v>
      </c>
      <c r="P27" s="32"/>
      <c r="Q27" s="32">
        <v>-5.5279999999999996</v>
      </c>
      <c r="R27" s="32">
        <v>5.56</v>
      </c>
      <c r="S27" s="32"/>
      <c r="T27" s="32">
        <v>-5.4279999999999999</v>
      </c>
      <c r="U27" s="32">
        <v>-24.04</v>
      </c>
      <c r="V27" s="32"/>
      <c r="W27" s="32"/>
      <c r="X27" s="32"/>
      <c r="Y27" s="32"/>
      <c r="Z27" s="32"/>
    </row>
    <row r="28" spans="1:26" ht="13.9" x14ac:dyDescent="0.25">
      <c r="A28" s="26">
        <v>2010</v>
      </c>
      <c r="B28" s="26">
        <f t="shared" si="0"/>
        <v>2011</v>
      </c>
      <c r="C28" s="26">
        <f t="shared" si="1"/>
        <v>2015</v>
      </c>
      <c r="E28" s="32">
        <v>728.38300000000004</v>
      </c>
      <c r="F28" s="32">
        <v>879.822</v>
      </c>
      <c r="G28" s="32"/>
      <c r="H28" s="32">
        <v>0</v>
      </c>
      <c r="I28" s="32">
        <v>-0.16</v>
      </c>
      <c r="J28" s="32"/>
      <c r="K28" s="32">
        <v>728.38300000000004</v>
      </c>
      <c r="L28" s="32">
        <v>879.98199999999997</v>
      </c>
      <c r="M28" s="32"/>
      <c r="N28" s="32">
        <v>0.7</v>
      </c>
      <c r="O28" s="32">
        <v>-22.1</v>
      </c>
      <c r="P28" s="32"/>
      <c r="Q28" s="32">
        <v>2.76</v>
      </c>
      <c r="R28" s="32">
        <v>20.190999999999999</v>
      </c>
      <c r="S28" s="32"/>
      <c r="T28" s="32">
        <v>3.46</v>
      </c>
      <c r="U28" s="32">
        <v>-1.909</v>
      </c>
      <c r="V28" s="32"/>
      <c r="W28" s="32"/>
      <c r="X28" s="32"/>
      <c r="Y28" s="32"/>
      <c r="Z28" s="32"/>
    </row>
    <row r="29" spans="1:26" ht="13.9" x14ac:dyDescent="0.25">
      <c r="A29" s="26">
        <v>2011</v>
      </c>
      <c r="B29" s="26">
        <f t="shared" si="0"/>
        <v>2012</v>
      </c>
      <c r="C29" s="26">
        <f t="shared" si="1"/>
        <v>2016</v>
      </c>
      <c r="E29" s="32">
        <v>760.35599999999999</v>
      </c>
      <c r="F29" s="32">
        <v>938.54700000000003</v>
      </c>
      <c r="G29" s="32"/>
      <c r="H29" s="32">
        <v>0</v>
      </c>
      <c r="I29" s="32">
        <v>5.0000000000000001E-3</v>
      </c>
      <c r="J29" s="32"/>
      <c r="K29" s="32">
        <v>760.35599999999999</v>
      </c>
      <c r="L29" s="32">
        <v>938.54200000000003</v>
      </c>
      <c r="M29" s="32"/>
      <c r="N29" s="32">
        <v>-13.4</v>
      </c>
      <c r="O29" s="32">
        <v>-5</v>
      </c>
      <c r="P29" s="32"/>
      <c r="Q29" s="32">
        <v>6.0419999999999998</v>
      </c>
      <c r="R29" s="32">
        <v>33.26</v>
      </c>
      <c r="S29" s="32"/>
      <c r="T29" s="32">
        <v>-7.3579999999999997</v>
      </c>
      <c r="U29" s="32">
        <v>28.26</v>
      </c>
      <c r="V29" s="32"/>
      <c r="W29" s="32"/>
      <c r="X29" s="32"/>
      <c r="Y29" s="32"/>
      <c r="Z29" s="32"/>
    </row>
    <row r="30" spans="1:26" ht="13.9" x14ac:dyDescent="0.25">
      <c r="A30" s="26">
        <v>2012</v>
      </c>
      <c r="B30" s="26">
        <f t="shared" si="0"/>
        <v>2013</v>
      </c>
      <c r="C30" s="26">
        <f t="shared" si="1"/>
        <v>2017</v>
      </c>
      <c r="E30" s="32">
        <v>812.94899999999996</v>
      </c>
      <c r="F30" s="32"/>
      <c r="G30" s="32"/>
      <c r="H30" s="32">
        <v>0</v>
      </c>
      <c r="I30" s="32"/>
      <c r="J30" s="32"/>
      <c r="K30" s="32">
        <v>812.94899999999996</v>
      </c>
      <c r="L30" s="32"/>
      <c r="M30" s="32"/>
      <c r="N30" s="32">
        <v>-2.4</v>
      </c>
      <c r="O30" s="32"/>
      <c r="P30" s="32"/>
      <c r="Q30" s="32">
        <v>7.508</v>
      </c>
      <c r="R30" s="32"/>
      <c r="S30" s="32"/>
      <c r="T30" s="32">
        <v>5.1079999999999997</v>
      </c>
      <c r="U30" s="32"/>
      <c r="V30" s="32"/>
      <c r="W30" s="32"/>
      <c r="X30" s="32"/>
      <c r="Y30" s="32"/>
      <c r="Z30" s="32"/>
    </row>
    <row r="31" spans="1:26" ht="13.9" x14ac:dyDescent="0.25">
      <c r="A31" s="26">
        <v>2013</v>
      </c>
      <c r="B31" s="26">
        <f t="shared" si="0"/>
        <v>2014</v>
      </c>
      <c r="C31" s="26">
        <f t="shared" si="1"/>
        <v>2018</v>
      </c>
      <c r="E31" s="32">
        <v>848.24</v>
      </c>
      <c r="F31" s="32"/>
      <c r="G31" s="32"/>
      <c r="H31" s="32">
        <v>0</v>
      </c>
      <c r="I31" s="32"/>
      <c r="J31" s="32"/>
      <c r="K31" s="32">
        <v>848.24</v>
      </c>
      <c r="L31" s="32"/>
      <c r="M31" s="32"/>
      <c r="N31" s="32">
        <v>-0.2</v>
      </c>
      <c r="O31" s="32"/>
      <c r="P31" s="32"/>
      <c r="Q31" s="32">
        <v>3.5640000000000001</v>
      </c>
      <c r="R31" s="32"/>
      <c r="S31" s="32"/>
      <c r="T31" s="32">
        <v>3.3639999999999999</v>
      </c>
      <c r="U31" s="32"/>
      <c r="V31" s="32"/>
      <c r="W31" s="32"/>
      <c r="X31" s="32"/>
      <c r="Y31" s="32"/>
      <c r="Z31" s="32"/>
    </row>
    <row r="32" spans="1:26" ht="13.9" x14ac:dyDescent="0.25">
      <c r="A32" s="26">
        <v>2014</v>
      </c>
      <c r="B32" s="26">
        <f t="shared" si="0"/>
        <v>2015</v>
      </c>
      <c r="C32" s="26">
        <f t="shared" si="1"/>
        <v>2019</v>
      </c>
      <c r="E32" s="32">
        <v>883.70799999999997</v>
      </c>
      <c r="F32" s="32"/>
      <c r="G32" s="32"/>
      <c r="H32" s="32">
        <v>0</v>
      </c>
      <c r="I32" s="32"/>
      <c r="J32" s="32"/>
      <c r="K32" s="32">
        <v>883.70799999999997</v>
      </c>
      <c r="L32" s="32"/>
      <c r="M32" s="32"/>
      <c r="N32" s="32">
        <v>-0.6</v>
      </c>
      <c r="O32" s="32"/>
      <c r="P32" s="32"/>
      <c r="Q32" s="32">
        <v>2.4169999999999998</v>
      </c>
      <c r="R32" s="32"/>
      <c r="S32" s="32"/>
      <c r="T32" s="32">
        <v>1.8169999999999999</v>
      </c>
      <c r="U32" s="32"/>
      <c r="V32" s="32"/>
      <c r="W32" s="32"/>
      <c r="X32" s="32"/>
      <c r="Y32" s="32"/>
      <c r="Z32" s="32"/>
    </row>
    <row r="33" spans="1:26" ht="13.9" x14ac:dyDescent="0.25">
      <c r="A33" s="26">
        <v>2015</v>
      </c>
      <c r="B33" s="26">
        <f t="shared" si="0"/>
        <v>2016</v>
      </c>
      <c r="C33" s="26">
        <f t="shared" si="1"/>
        <v>2020</v>
      </c>
      <c r="E33" s="32">
        <v>919.83</v>
      </c>
      <c r="F33" s="32"/>
      <c r="G33" s="32"/>
      <c r="H33" s="32">
        <v>0</v>
      </c>
      <c r="I33" s="32"/>
      <c r="J33" s="32"/>
      <c r="K33" s="32">
        <v>919.83</v>
      </c>
      <c r="L33" s="32"/>
      <c r="M33" s="32"/>
      <c r="N33" s="32">
        <v>5.7</v>
      </c>
      <c r="O33" s="32"/>
      <c r="P33" s="32"/>
      <c r="Q33" s="32">
        <v>3.8479999999999999</v>
      </c>
      <c r="R33" s="32"/>
      <c r="S33" s="32"/>
      <c r="T33" s="32">
        <v>9.548</v>
      </c>
      <c r="U33" s="32"/>
      <c r="V33" s="32"/>
      <c r="W33" s="32"/>
      <c r="X33" s="32"/>
      <c r="Y33" s="32"/>
      <c r="Z33" s="32"/>
    </row>
    <row r="34" spans="1:26" ht="13.9" x14ac:dyDescent="0.25">
      <c r="A34" s="26"/>
      <c r="B34" s="26"/>
      <c r="C34" s="26"/>
    </row>
    <row r="35" spans="1:26" ht="13.9" x14ac:dyDescent="0.25">
      <c r="A35" s="7"/>
      <c r="B35" s="7"/>
      <c r="C35" s="7"/>
      <c r="D35" s="7"/>
      <c r="E35" s="7"/>
      <c r="F35" s="7"/>
      <c r="G35" s="7"/>
      <c r="H35" s="7"/>
      <c r="I35" s="7"/>
      <c r="J35" s="7"/>
      <c r="K35" s="7"/>
      <c r="L35" s="7"/>
      <c r="M35" s="7"/>
      <c r="N35" s="7"/>
      <c r="O35" s="7"/>
      <c r="P35" s="7"/>
      <c r="Q35" s="7"/>
      <c r="R35" s="7"/>
      <c r="S35" s="7"/>
      <c r="T35" s="7"/>
      <c r="U35" s="7"/>
    </row>
    <row r="37" spans="1:26" ht="14.45" x14ac:dyDescent="0.25">
      <c r="A37" s="106" t="s">
        <v>1</v>
      </c>
      <c r="B37" s="105"/>
      <c r="C37" s="105"/>
      <c r="D37" s="105"/>
      <c r="E37" s="105"/>
      <c r="F37" s="105"/>
      <c r="G37" s="105"/>
      <c r="H37" s="105"/>
      <c r="I37" s="105"/>
      <c r="J37" s="105"/>
      <c r="K37" s="105"/>
      <c r="L37" s="105"/>
      <c r="M37" s="105"/>
      <c r="N37" s="105"/>
      <c r="O37" s="105"/>
      <c r="P37" s="105"/>
      <c r="Q37" s="105"/>
      <c r="R37" s="105"/>
      <c r="S37" s="105"/>
      <c r="T37" s="105"/>
      <c r="U37" s="105"/>
    </row>
    <row r="38" spans="1:26" x14ac:dyDescent="0.2">
      <c r="A38" s="24"/>
    </row>
    <row r="39" spans="1:26" x14ac:dyDescent="0.2">
      <c r="A39" s="125" t="s">
        <v>159</v>
      </c>
      <c r="B39" s="125"/>
      <c r="C39" s="125"/>
      <c r="D39" s="125"/>
      <c r="E39" s="125"/>
      <c r="F39" s="125"/>
      <c r="G39" s="125"/>
      <c r="H39" s="125"/>
      <c r="I39" s="125"/>
      <c r="J39" s="125"/>
      <c r="K39" s="125"/>
      <c r="L39" s="125"/>
      <c r="M39" s="125"/>
      <c r="N39" s="125"/>
      <c r="O39" s="125"/>
      <c r="P39" s="125"/>
      <c r="Q39" s="125"/>
      <c r="R39" s="125"/>
      <c r="S39" s="125"/>
      <c r="T39" s="125"/>
      <c r="U39" s="125"/>
    </row>
    <row r="40" spans="1:26" x14ac:dyDescent="0.2">
      <c r="A40" s="24"/>
      <c r="B40" s="24"/>
      <c r="C40" s="24"/>
      <c r="D40" s="24"/>
      <c r="E40" s="24"/>
      <c r="F40" s="24"/>
      <c r="G40" s="24"/>
      <c r="H40" s="24"/>
      <c r="I40" s="24"/>
      <c r="J40" s="24"/>
      <c r="K40" s="24"/>
      <c r="L40" s="24"/>
      <c r="M40" s="24"/>
      <c r="N40" s="24"/>
      <c r="O40" s="24"/>
      <c r="P40" s="24"/>
      <c r="Q40" s="24"/>
      <c r="R40" s="24"/>
      <c r="S40" s="24"/>
      <c r="T40" s="24"/>
      <c r="U40" s="24"/>
    </row>
    <row r="41" spans="1:26" ht="15" x14ac:dyDescent="0.2">
      <c r="A41" s="106" t="s">
        <v>56</v>
      </c>
      <c r="B41" s="105"/>
      <c r="C41" s="105"/>
      <c r="D41" s="105"/>
      <c r="E41" s="105"/>
      <c r="F41" s="105"/>
      <c r="G41" s="105"/>
      <c r="H41" s="105"/>
      <c r="I41" s="105"/>
      <c r="J41" s="105"/>
      <c r="K41" s="105"/>
      <c r="L41" s="105"/>
      <c r="M41" s="105"/>
      <c r="N41" s="105"/>
      <c r="O41" s="105"/>
      <c r="P41" s="105"/>
      <c r="Q41" s="105"/>
      <c r="R41" s="105"/>
      <c r="S41" s="105"/>
      <c r="T41" s="105"/>
      <c r="U41" s="105"/>
    </row>
    <row r="42" spans="1:26" x14ac:dyDescent="0.2">
      <c r="A42" s="7"/>
      <c r="B42" s="7"/>
      <c r="C42" s="7"/>
      <c r="D42" s="7"/>
      <c r="E42" s="7"/>
      <c r="F42" s="7"/>
      <c r="G42" s="7"/>
      <c r="H42" s="7"/>
      <c r="I42" s="7"/>
      <c r="J42" s="7"/>
      <c r="K42" s="7"/>
      <c r="L42" s="7"/>
      <c r="M42" s="7"/>
      <c r="N42" s="7"/>
      <c r="O42" s="7"/>
      <c r="P42" s="7"/>
      <c r="Q42" s="7"/>
      <c r="R42" s="7"/>
      <c r="S42" s="7"/>
      <c r="T42" s="7"/>
      <c r="U42" s="7"/>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6">
    <mergeCell ref="V7:X7"/>
    <mergeCell ref="W8:X8"/>
    <mergeCell ref="Y8:Z8"/>
    <mergeCell ref="N7:O8"/>
    <mergeCell ref="Q7:R8"/>
    <mergeCell ref="T7:U8"/>
    <mergeCell ref="A39:U39"/>
    <mergeCell ref="A43:U43"/>
    <mergeCell ref="A7:A9"/>
    <mergeCell ref="B7:B9"/>
    <mergeCell ref="C7:C9"/>
    <mergeCell ref="E7:F8"/>
    <mergeCell ref="H7:I8"/>
    <mergeCell ref="K7:L8"/>
    <mergeCell ref="A37:U37"/>
    <mergeCell ref="A41:U41"/>
  </mergeCells>
  <conditionalFormatting sqref="Y10:Z33">
    <cfRule type="cellIs" dxfId="7"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17</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130.54499999999999</v>
      </c>
      <c r="F10" s="32">
        <v>201.69399999999999</v>
      </c>
      <c r="G10" s="32"/>
      <c r="H10" s="32">
        <v>0</v>
      </c>
      <c r="I10" s="32">
        <v>16.184999999999999</v>
      </c>
      <c r="J10" s="32"/>
      <c r="K10" s="32">
        <v>130.54499999999999</v>
      </c>
      <c r="L10" s="32">
        <v>185.50899999999999</v>
      </c>
      <c r="M10" s="32"/>
      <c r="N10" s="32">
        <v>0.69599999999999995</v>
      </c>
      <c r="O10" s="32">
        <v>6.3460000000000001</v>
      </c>
      <c r="P10" s="32"/>
      <c r="Q10" s="32">
        <v>1.946</v>
      </c>
      <c r="R10" s="32">
        <v>-8.2780000000000005</v>
      </c>
      <c r="S10" s="32"/>
      <c r="T10" s="32">
        <v>2.6419999999999999</v>
      </c>
      <c r="U10" s="32">
        <v>-1.9319999999999999</v>
      </c>
      <c r="V10" s="32"/>
      <c r="W10" s="32"/>
      <c r="X10" s="32"/>
      <c r="Y10" s="32"/>
      <c r="Z10" s="32"/>
    </row>
    <row r="11" spans="1:26" ht="13.9" x14ac:dyDescent="0.25">
      <c r="A11" s="26">
        <v>1993</v>
      </c>
      <c r="B11" s="26">
        <f t="shared" ref="B11:B33" si="0">A11+1</f>
        <v>1994</v>
      </c>
      <c r="C11" s="26">
        <f t="shared" ref="C11:C33" si="1">B11+4</f>
        <v>1998</v>
      </c>
      <c r="E11" s="32">
        <v>149.33199999999999</v>
      </c>
      <c r="F11" s="32">
        <v>235.62899999999999</v>
      </c>
      <c r="G11" s="32"/>
      <c r="H11" s="32">
        <v>2.1</v>
      </c>
      <c r="I11" s="32">
        <v>26.373999999999999</v>
      </c>
      <c r="J11" s="32"/>
      <c r="K11" s="32">
        <v>147.232</v>
      </c>
      <c r="L11" s="32">
        <v>209.255</v>
      </c>
      <c r="M11" s="32"/>
      <c r="N11" s="32">
        <v>-0.08</v>
      </c>
      <c r="O11" s="32">
        <v>-0.44</v>
      </c>
      <c r="P11" s="32"/>
      <c r="Q11" s="32">
        <v>5.4779999999999998</v>
      </c>
      <c r="R11" s="32">
        <v>19.462</v>
      </c>
      <c r="S11" s="32"/>
      <c r="T11" s="32">
        <v>5.3979999999999997</v>
      </c>
      <c r="U11" s="32">
        <v>19.021999999999998</v>
      </c>
      <c r="V11" s="32"/>
      <c r="W11" s="32"/>
      <c r="X11" s="32"/>
      <c r="Y11" s="32"/>
      <c r="Z11" s="32"/>
    </row>
    <row r="12" spans="1:26" ht="13.9" x14ac:dyDescent="0.25">
      <c r="A12" s="26">
        <v>1994</v>
      </c>
      <c r="B12" s="26">
        <f t="shared" si="0"/>
        <v>1995</v>
      </c>
      <c r="C12" s="26">
        <f t="shared" si="1"/>
        <v>1999</v>
      </c>
      <c r="E12" s="32">
        <v>157.50899999999999</v>
      </c>
      <c r="F12" s="32">
        <v>235.99100000000001</v>
      </c>
      <c r="G12" s="32"/>
      <c r="H12" s="32">
        <v>0</v>
      </c>
      <c r="I12" s="32">
        <v>16.026</v>
      </c>
      <c r="J12" s="32"/>
      <c r="K12" s="32">
        <v>157.50899999999999</v>
      </c>
      <c r="L12" s="32">
        <v>219.965</v>
      </c>
      <c r="M12" s="32"/>
      <c r="N12" s="32">
        <v>0.32400000000000001</v>
      </c>
      <c r="O12" s="32">
        <v>2.605</v>
      </c>
      <c r="P12" s="32"/>
      <c r="Q12" s="32">
        <v>0.30099999999999999</v>
      </c>
      <c r="R12" s="32">
        <v>29.666</v>
      </c>
      <c r="S12" s="32"/>
      <c r="T12" s="32">
        <v>0.625</v>
      </c>
      <c r="U12" s="32">
        <v>32.271000000000001</v>
      </c>
      <c r="V12" s="32"/>
      <c r="W12" s="32"/>
      <c r="X12" s="32"/>
      <c r="Y12" s="32"/>
      <c r="Z12" s="32"/>
    </row>
    <row r="13" spans="1:26" ht="13.9" x14ac:dyDescent="0.25">
      <c r="A13" s="26">
        <v>1995</v>
      </c>
      <c r="B13" s="26">
        <f t="shared" si="0"/>
        <v>1996</v>
      </c>
      <c r="C13" s="26">
        <f t="shared" si="1"/>
        <v>2000</v>
      </c>
      <c r="E13" s="32">
        <v>178.74600000000001</v>
      </c>
      <c r="F13" s="32">
        <v>260.75799999999998</v>
      </c>
      <c r="G13" s="32"/>
      <c r="H13" s="32">
        <v>-4.3999999999999997E-2</v>
      </c>
      <c r="I13" s="32">
        <v>26.832999999999998</v>
      </c>
      <c r="J13" s="32"/>
      <c r="K13" s="32">
        <v>178.79000000000002</v>
      </c>
      <c r="L13" s="32">
        <v>233.92499999999998</v>
      </c>
      <c r="M13" s="32"/>
      <c r="N13" s="32">
        <v>0.52700000000000002</v>
      </c>
      <c r="O13" s="32">
        <v>7.6029999999999998</v>
      </c>
      <c r="P13" s="32"/>
      <c r="Q13" s="32">
        <v>6.9909999999999997</v>
      </c>
      <c r="R13" s="32">
        <v>32.207000000000001</v>
      </c>
      <c r="S13" s="32"/>
      <c r="T13" s="32">
        <v>7.5179999999999998</v>
      </c>
      <c r="U13" s="32">
        <v>39.81</v>
      </c>
      <c r="V13" s="32"/>
      <c r="W13" s="32"/>
      <c r="X13" s="32"/>
      <c r="Y13" s="32"/>
      <c r="Z13" s="32"/>
    </row>
    <row r="14" spans="1:26" ht="13.9" x14ac:dyDescent="0.25">
      <c r="A14" s="26">
        <v>1996</v>
      </c>
      <c r="B14" s="26">
        <f t="shared" si="0"/>
        <v>1997</v>
      </c>
      <c r="C14" s="26">
        <f t="shared" si="1"/>
        <v>2001</v>
      </c>
      <c r="E14" s="32">
        <v>194.92</v>
      </c>
      <c r="F14" s="32">
        <v>276.98599999999999</v>
      </c>
      <c r="G14" s="32"/>
      <c r="H14" s="32">
        <v>-0.315</v>
      </c>
      <c r="I14" s="32">
        <v>12.747999999999999</v>
      </c>
      <c r="J14" s="32"/>
      <c r="K14" s="32">
        <v>195.23499999999999</v>
      </c>
      <c r="L14" s="32">
        <v>264.238</v>
      </c>
      <c r="M14" s="32"/>
      <c r="N14" s="32">
        <v>1.9E-2</v>
      </c>
      <c r="O14" s="32">
        <v>6.6040000000000001</v>
      </c>
      <c r="P14" s="32"/>
      <c r="Q14" s="32">
        <v>7.7750000000000004</v>
      </c>
      <c r="R14" s="32">
        <v>43.573</v>
      </c>
      <c r="S14" s="32"/>
      <c r="T14" s="32">
        <v>7.7939999999999996</v>
      </c>
      <c r="U14" s="32">
        <v>50.177</v>
      </c>
      <c r="V14" s="32"/>
      <c r="W14" s="32"/>
      <c r="X14" s="32"/>
      <c r="Y14" s="32"/>
      <c r="Z14" s="32"/>
    </row>
    <row r="15" spans="1:26" ht="13.9" x14ac:dyDescent="0.25">
      <c r="A15" s="26">
        <v>1997</v>
      </c>
      <c r="B15" s="26">
        <f t="shared" si="0"/>
        <v>1998</v>
      </c>
      <c r="C15" s="26">
        <f t="shared" si="1"/>
        <v>2002</v>
      </c>
      <c r="E15" s="32">
        <v>205.54</v>
      </c>
      <c r="F15" s="32">
        <v>288.137</v>
      </c>
      <c r="G15" s="32"/>
      <c r="H15" s="32">
        <v>6.0670000000000002</v>
      </c>
      <c r="I15" s="32">
        <v>28.94</v>
      </c>
      <c r="J15" s="32"/>
      <c r="K15" s="32">
        <v>199.47299999999998</v>
      </c>
      <c r="L15" s="32">
        <v>259.197</v>
      </c>
      <c r="M15" s="32"/>
      <c r="N15" s="32">
        <v>0.37</v>
      </c>
      <c r="O15" s="32">
        <v>6.1680000000000001</v>
      </c>
      <c r="P15" s="32"/>
      <c r="Q15" s="32">
        <v>8.8699999999999992</v>
      </c>
      <c r="R15" s="32">
        <v>25.33</v>
      </c>
      <c r="S15" s="32"/>
      <c r="T15" s="32">
        <v>9.24</v>
      </c>
      <c r="U15" s="32">
        <v>31.498000000000001</v>
      </c>
      <c r="V15" s="32"/>
      <c r="W15" s="32"/>
      <c r="X15" s="32"/>
      <c r="Y15" s="32"/>
      <c r="Z15" s="32"/>
    </row>
    <row r="16" spans="1:26" ht="13.9" x14ac:dyDescent="0.25">
      <c r="A16" s="26">
        <v>1998</v>
      </c>
      <c r="B16" s="26">
        <f t="shared" si="0"/>
        <v>1999</v>
      </c>
      <c r="C16" s="26">
        <f t="shared" si="1"/>
        <v>2003</v>
      </c>
      <c r="E16" s="32">
        <v>208.178</v>
      </c>
      <c r="F16" s="32">
        <v>270.93099999999998</v>
      </c>
      <c r="G16" s="32"/>
      <c r="H16" s="32">
        <v>-0.153</v>
      </c>
      <c r="I16" s="32">
        <v>-10.159000000000001</v>
      </c>
      <c r="J16" s="32"/>
      <c r="K16" s="32">
        <v>208.33099999999999</v>
      </c>
      <c r="L16" s="32">
        <v>281.08999999999997</v>
      </c>
      <c r="M16" s="32"/>
      <c r="N16" s="32">
        <v>0.61799999999999999</v>
      </c>
      <c r="O16" s="32">
        <v>6.2789999999999999</v>
      </c>
      <c r="P16" s="32"/>
      <c r="Q16" s="32">
        <v>20.018999999999998</v>
      </c>
      <c r="R16" s="32">
        <v>29.102</v>
      </c>
      <c r="S16" s="32"/>
      <c r="T16" s="32">
        <v>20.637</v>
      </c>
      <c r="U16" s="32">
        <v>35.381</v>
      </c>
      <c r="V16" s="32"/>
      <c r="W16" s="32"/>
      <c r="X16" s="32"/>
      <c r="Y16" s="32"/>
      <c r="Z16" s="32"/>
    </row>
    <row r="17" spans="1:26" ht="13.9" x14ac:dyDescent="0.25">
      <c r="A17" s="26">
        <v>1999</v>
      </c>
      <c r="B17" s="26">
        <f t="shared" si="0"/>
        <v>2000</v>
      </c>
      <c r="C17" s="26">
        <f t="shared" si="1"/>
        <v>2004</v>
      </c>
      <c r="E17" s="32">
        <v>205.70699999999999</v>
      </c>
      <c r="F17" s="32">
        <v>265.755</v>
      </c>
      <c r="G17" s="32"/>
      <c r="H17" s="32">
        <v>-1.0269999999999999</v>
      </c>
      <c r="I17" s="32">
        <v>-13.852</v>
      </c>
      <c r="J17" s="32"/>
      <c r="K17" s="32">
        <v>206.73399999999998</v>
      </c>
      <c r="L17" s="32">
        <v>279.60699999999997</v>
      </c>
      <c r="M17" s="32"/>
      <c r="N17" s="32">
        <v>2.677</v>
      </c>
      <c r="O17" s="32">
        <v>3.72</v>
      </c>
      <c r="P17" s="32"/>
      <c r="Q17" s="32">
        <v>9.9420000000000002</v>
      </c>
      <c r="R17" s="32">
        <v>10.997</v>
      </c>
      <c r="S17" s="32"/>
      <c r="T17" s="32">
        <v>12.619</v>
      </c>
      <c r="U17" s="32">
        <v>14.717000000000001</v>
      </c>
      <c r="V17" s="32"/>
      <c r="W17" s="32"/>
      <c r="X17" s="32"/>
      <c r="Y17" s="32"/>
      <c r="Z17" s="32"/>
    </row>
    <row r="18" spans="1:26" ht="13.9" x14ac:dyDescent="0.25">
      <c r="A18" s="26">
        <v>2000</v>
      </c>
      <c r="B18" s="26">
        <f t="shared" si="0"/>
        <v>2001</v>
      </c>
      <c r="C18" s="26">
        <f t="shared" si="1"/>
        <v>2005</v>
      </c>
      <c r="E18" s="32">
        <v>212.899</v>
      </c>
      <c r="F18" s="32">
        <v>275.57499999999999</v>
      </c>
      <c r="G18" s="32"/>
      <c r="H18" s="32">
        <v>-3.9380000000000002</v>
      </c>
      <c r="I18" s="32">
        <v>-15.971</v>
      </c>
      <c r="J18" s="32"/>
      <c r="K18" s="32">
        <v>216.83699999999999</v>
      </c>
      <c r="L18" s="32">
        <v>291.54599999999999</v>
      </c>
      <c r="M18" s="32"/>
      <c r="N18" s="32">
        <v>-0.35899999999999999</v>
      </c>
      <c r="O18" s="32">
        <v>1.095</v>
      </c>
      <c r="P18" s="32"/>
      <c r="Q18" s="32">
        <v>3.1349999999999998</v>
      </c>
      <c r="R18" s="32">
        <v>-3.883</v>
      </c>
      <c r="S18" s="32"/>
      <c r="T18" s="32">
        <v>2.7759999999999998</v>
      </c>
      <c r="U18" s="32">
        <v>-2.7879999999999998</v>
      </c>
      <c r="V18" s="32"/>
      <c r="W18" s="32"/>
      <c r="X18" s="32"/>
      <c r="Y18" s="32"/>
      <c r="Z18" s="32"/>
    </row>
    <row r="19" spans="1:26" ht="13.9" x14ac:dyDescent="0.25">
      <c r="A19" s="26">
        <v>2001</v>
      </c>
      <c r="B19" s="26">
        <f t="shared" si="0"/>
        <v>2002</v>
      </c>
      <c r="C19" s="26">
        <f t="shared" si="1"/>
        <v>2006</v>
      </c>
      <c r="E19" s="32">
        <v>226.03399999999999</v>
      </c>
      <c r="F19" s="32">
        <v>293.71300000000002</v>
      </c>
      <c r="G19" s="32"/>
      <c r="H19" s="32">
        <v>0</v>
      </c>
      <c r="I19" s="32">
        <v>-34.119999999999997</v>
      </c>
      <c r="J19" s="32"/>
      <c r="K19" s="32">
        <v>226.03399999999999</v>
      </c>
      <c r="L19" s="32">
        <v>327.83300000000003</v>
      </c>
      <c r="M19" s="32"/>
      <c r="N19" s="32">
        <v>0.81299999999999994</v>
      </c>
      <c r="O19" s="32">
        <v>4.4370000000000003</v>
      </c>
      <c r="P19" s="32"/>
      <c r="Q19" s="32">
        <v>-2.4780000000000002</v>
      </c>
      <c r="R19" s="32">
        <v>-1.4830000000000001</v>
      </c>
      <c r="S19" s="32"/>
      <c r="T19" s="32">
        <v>-1.665</v>
      </c>
      <c r="U19" s="32">
        <v>2.9540000000000002</v>
      </c>
      <c r="V19" s="32"/>
      <c r="W19" s="32"/>
      <c r="X19" s="32"/>
      <c r="Y19" s="32"/>
      <c r="Z19" s="32"/>
    </row>
    <row r="20" spans="1:26" ht="13.9" x14ac:dyDescent="0.25">
      <c r="A20" s="26">
        <v>2002</v>
      </c>
      <c r="B20" s="26">
        <f t="shared" si="0"/>
        <v>2003</v>
      </c>
      <c r="C20" s="26">
        <f t="shared" si="1"/>
        <v>2007</v>
      </c>
      <c r="E20" s="32">
        <v>233.17599999999999</v>
      </c>
      <c r="F20" s="32">
        <v>297.91699999999997</v>
      </c>
      <c r="G20" s="32"/>
      <c r="H20" s="32">
        <v>-1.0509999999999999</v>
      </c>
      <c r="I20" s="32">
        <v>-67.733999999999995</v>
      </c>
      <c r="J20" s="32"/>
      <c r="K20" s="32">
        <v>234.22699999999998</v>
      </c>
      <c r="L20" s="32">
        <v>365.65099999999995</v>
      </c>
      <c r="M20" s="32"/>
      <c r="N20" s="32">
        <v>-0.11899999999999999</v>
      </c>
      <c r="O20" s="32">
        <v>-9.7000000000000003E-2</v>
      </c>
      <c r="P20" s="32"/>
      <c r="Q20" s="32">
        <v>-11.363</v>
      </c>
      <c r="R20" s="32">
        <v>-5.0270000000000001</v>
      </c>
      <c r="S20" s="32"/>
      <c r="T20" s="32">
        <v>-11.481999999999999</v>
      </c>
      <c r="U20" s="32">
        <v>-5.1239999999999997</v>
      </c>
      <c r="V20" s="32"/>
      <c r="W20" s="32"/>
      <c r="X20" s="32"/>
      <c r="Y20" s="32"/>
      <c r="Z20" s="32"/>
    </row>
    <row r="21" spans="1:26" ht="13.9" x14ac:dyDescent="0.25">
      <c r="A21" s="26">
        <v>2003</v>
      </c>
      <c r="B21" s="26">
        <f t="shared" si="0"/>
        <v>2004</v>
      </c>
      <c r="C21" s="26">
        <f t="shared" si="1"/>
        <v>2008</v>
      </c>
      <c r="E21" s="32">
        <v>255.65</v>
      </c>
      <c r="F21" s="32">
        <v>322.94</v>
      </c>
      <c r="G21" s="32"/>
      <c r="H21" s="32">
        <v>-2.883</v>
      </c>
      <c r="I21" s="32">
        <v>-64.269000000000005</v>
      </c>
      <c r="J21" s="32"/>
      <c r="K21" s="32">
        <v>258.53300000000002</v>
      </c>
      <c r="L21" s="32">
        <v>387.209</v>
      </c>
      <c r="M21" s="32"/>
      <c r="N21" s="32">
        <v>-0.71899999999999997</v>
      </c>
      <c r="O21" s="32">
        <v>-0.45100000000000001</v>
      </c>
      <c r="P21" s="32"/>
      <c r="Q21" s="32">
        <v>-5.6379999999999999</v>
      </c>
      <c r="R21" s="32">
        <v>1.843</v>
      </c>
      <c r="S21" s="32"/>
      <c r="T21" s="32">
        <v>-6.3570000000000002</v>
      </c>
      <c r="U21" s="32">
        <v>1.3919999999999999</v>
      </c>
      <c r="V21" s="32"/>
      <c r="W21" s="32"/>
      <c r="X21" s="32"/>
      <c r="Y21" s="32"/>
      <c r="Z21" s="32"/>
    </row>
    <row r="22" spans="1:26" ht="13.9" x14ac:dyDescent="0.25">
      <c r="A22" s="26">
        <v>2004</v>
      </c>
      <c r="B22" s="26">
        <f t="shared" si="0"/>
        <v>2005</v>
      </c>
      <c r="C22" s="26">
        <f t="shared" si="1"/>
        <v>2009</v>
      </c>
      <c r="E22" s="32">
        <v>285.03500000000003</v>
      </c>
      <c r="F22" s="32">
        <v>409.65</v>
      </c>
      <c r="G22" s="32"/>
      <c r="H22" s="32">
        <v>-0.16400000000000001</v>
      </c>
      <c r="I22" s="32">
        <v>-1.605</v>
      </c>
      <c r="J22" s="32"/>
      <c r="K22" s="32">
        <v>285.19900000000001</v>
      </c>
      <c r="L22" s="32">
        <v>411.255</v>
      </c>
      <c r="M22" s="32"/>
      <c r="N22" s="32">
        <v>-0.71</v>
      </c>
      <c r="O22" s="32">
        <v>-8.7319999999999993</v>
      </c>
      <c r="P22" s="32"/>
      <c r="Q22" s="32">
        <v>-8.4250000000000007</v>
      </c>
      <c r="R22" s="32">
        <v>-5.1079999999999997</v>
      </c>
      <c r="S22" s="32"/>
      <c r="T22" s="32">
        <v>-9.1349999999999998</v>
      </c>
      <c r="U22" s="32">
        <v>-13.84</v>
      </c>
      <c r="V22" s="32"/>
      <c r="W22" s="32"/>
      <c r="X22" s="32"/>
      <c r="Y22" s="32"/>
      <c r="Z22" s="32"/>
    </row>
    <row r="23" spans="1:26" ht="13.9" x14ac:dyDescent="0.25">
      <c r="A23" s="26">
        <v>2005</v>
      </c>
      <c r="B23" s="26">
        <f t="shared" si="0"/>
        <v>2006</v>
      </c>
      <c r="C23" s="26">
        <f t="shared" si="1"/>
        <v>2010</v>
      </c>
      <c r="E23" s="32">
        <v>326.089</v>
      </c>
      <c r="F23" s="32">
        <v>443.53</v>
      </c>
      <c r="G23" s="32"/>
      <c r="H23" s="32">
        <v>3.2389999999999999</v>
      </c>
      <c r="I23" s="32">
        <v>0.20899999999999999</v>
      </c>
      <c r="J23" s="32"/>
      <c r="K23" s="32">
        <v>322.85000000000002</v>
      </c>
      <c r="L23" s="32">
        <v>443.32099999999997</v>
      </c>
      <c r="M23" s="32"/>
      <c r="N23" s="32">
        <v>-2.1070000000000002</v>
      </c>
      <c r="O23" s="32">
        <v>-3.1320000000000001</v>
      </c>
      <c r="P23" s="32"/>
      <c r="Q23" s="32">
        <v>7.8E-2</v>
      </c>
      <c r="R23" s="32">
        <v>-2.4E-2</v>
      </c>
      <c r="S23" s="32"/>
      <c r="T23" s="32">
        <v>-2.0289999999999999</v>
      </c>
      <c r="U23" s="32">
        <v>-3.1560000000000001</v>
      </c>
      <c r="V23" s="32"/>
      <c r="W23" s="32"/>
      <c r="X23" s="32"/>
      <c r="Y23" s="32"/>
      <c r="Z23" s="32"/>
    </row>
    <row r="24" spans="1:26" ht="13.9" x14ac:dyDescent="0.25">
      <c r="A24" s="26">
        <v>2006</v>
      </c>
      <c r="B24" s="26">
        <f t="shared" si="0"/>
        <v>2007</v>
      </c>
      <c r="C24" s="26">
        <f t="shared" si="1"/>
        <v>2011</v>
      </c>
      <c r="E24" s="32">
        <v>383.35199999999998</v>
      </c>
      <c r="F24" s="32">
        <v>518.47900000000004</v>
      </c>
      <c r="G24" s="32"/>
      <c r="H24" s="32">
        <v>-2.5459999999999998</v>
      </c>
      <c r="I24" s="32">
        <v>-10.019</v>
      </c>
      <c r="J24" s="32"/>
      <c r="K24" s="32">
        <v>385.89799999999997</v>
      </c>
      <c r="L24" s="32">
        <v>528.49800000000005</v>
      </c>
      <c r="M24" s="32"/>
      <c r="N24" s="32">
        <v>-0.47199999999999998</v>
      </c>
      <c r="O24" s="32">
        <v>2.8479999999999999</v>
      </c>
      <c r="P24" s="32"/>
      <c r="Q24" s="32">
        <v>15.595000000000001</v>
      </c>
      <c r="R24" s="32">
        <v>45.726999999999997</v>
      </c>
      <c r="S24" s="32"/>
      <c r="T24" s="32">
        <v>15.122999999999999</v>
      </c>
      <c r="U24" s="32">
        <v>48.575000000000003</v>
      </c>
      <c r="V24" s="32"/>
      <c r="W24" s="32"/>
      <c r="X24" s="32"/>
      <c r="Y24" s="32"/>
      <c r="Z24" s="32"/>
    </row>
    <row r="25" spans="1:26" ht="13.9" x14ac:dyDescent="0.25">
      <c r="A25" s="26">
        <v>2007</v>
      </c>
      <c r="B25" s="26">
        <f t="shared" si="0"/>
        <v>2008</v>
      </c>
      <c r="C25" s="26">
        <f t="shared" si="1"/>
        <v>2012</v>
      </c>
      <c r="E25" s="32">
        <v>384.65300000000002</v>
      </c>
      <c r="F25" s="32">
        <v>480.512</v>
      </c>
      <c r="G25" s="32"/>
      <c r="H25" s="32">
        <v>-6.1070000000000002</v>
      </c>
      <c r="I25" s="32">
        <v>-7.9530000000000003</v>
      </c>
      <c r="J25" s="32"/>
      <c r="K25" s="32">
        <v>390.76000000000005</v>
      </c>
      <c r="L25" s="32">
        <v>488.46499999999997</v>
      </c>
      <c r="M25" s="32"/>
      <c r="N25" s="32">
        <v>-8.0000000000000002E-3</v>
      </c>
      <c r="O25" s="32">
        <v>11.393000000000001</v>
      </c>
      <c r="P25" s="32"/>
      <c r="Q25" s="32">
        <v>4.9509999999999996</v>
      </c>
      <c r="R25" s="32">
        <v>11.054</v>
      </c>
      <c r="S25" s="32"/>
      <c r="T25" s="32">
        <v>4.9429999999999996</v>
      </c>
      <c r="U25" s="32">
        <v>22.446999999999999</v>
      </c>
      <c r="V25" s="32"/>
      <c r="W25" s="32"/>
      <c r="X25" s="32"/>
      <c r="Y25" s="32"/>
      <c r="Z25" s="32"/>
    </row>
    <row r="26" spans="1:26" ht="13.9" x14ac:dyDescent="0.25">
      <c r="A26" s="26">
        <v>2008</v>
      </c>
      <c r="B26" s="26">
        <f t="shared" si="0"/>
        <v>2009</v>
      </c>
      <c r="C26" s="26">
        <f t="shared" si="1"/>
        <v>2013</v>
      </c>
      <c r="E26" s="32">
        <v>414.774</v>
      </c>
      <c r="F26" s="32">
        <v>546.33500000000004</v>
      </c>
      <c r="G26" s="32"/>
      <c r="H26" s="32">
        <v>-5.7169999999999996</v>
      </c>
      <c r="I26" s="32">
        <v>6.6189999999999998</v>
      </c>
      <c r="J26" s="32"/>
      <c r="K26" s="32">
        <v>420.49099999999999</v>
      </c>
      <c r="L26" s="32">
        <v>539.71600000000001</v>
      </c>
      <c r="M26" s="32"/>
      <c r="N26" s="32">
        <v>-0.126</v>
      </c>
      <c r="O26" s="32">
        <v>11.349</v>
      </c>
      <c r="P26" s="32"/>
      <c r="Q26" s="32">
        <v>-4.4779999999999998</v>
      </c>
      <c r="R26" s="32">
        <v>36.558</v>
      </c>
      <c r="S26" s="32"/>
      <c r="T26" s="32">
        <v>-4.6040000000000001</v>
      </c>
      <c r="U26" s="32">
        <v>47.906999999999996</v>
      </c>
      <c r="V26" s="32"/>
      <c r="W26" s="32"/>
      <c r="X26" s="32"/>
      <c r="Y26" s="32"/>
      <c r="Z26" s="32"/>
    </row>
    <row r="27" spans="1:26" ht="13.9" x14ac:dyDescent="0.25">
      <c r="A27" s="26">
        <v>2009</v>
      </c>
      <c r="B27" s="26">
        <f t="shared" si="0"/>
        <v>2010</v>
      </c>
      <c r="C27" s="26">
        <f t="shared" si="1"/>
        <v>2014</v>
      </c>
      <c r="E27" s="32">
        <v>437.38799999999998</v>
      </c>
      <c r="F27" s="32">
        <v>586.81299999999999</v>
      </c>
      <c r="G27" s="32"/>
      <c r="H27" s="32">
        <v>-5.8979999999999997</v>
      </c>
      <c r="I27" s="32">
        <v>41.072000000000003</v>
      </c>
      <c r="J27" s="32"/>
      <c r="K27" s="32">
        <v>443.286</v>
      </c>
      <c r="L27" s="32">
        <v>545.74099999999999</v>
      </c>
      <c r="M27" s="32"/>
      <c r="N27" s="32">
        <v>-2.0920000000000001</v>
      </c>
      <c r="O27" s="32">
        <v>-14.03</v>
      </c>
      <c r="P27" s="32"/>
      <c r="Q27" s="32">
        <v>-1.099</v>
      </c>
      <c r="R27" s="32">
        <v>54.468000000000004</v>
      </c>
      <c r="S27" s="32"/>
      <c r="T27" s="32">
        <v>-3.1909999999999998</v>
      </c>
      <c r="U27" s="32">
        <v>40.438000000000002</v>
      </c>
      <c r="V27" s="32"/>
      <c r="W27" s="32"/>
      <c r="X27" s="32"/>
      <c r="Y27" s="32"/>
      <c r="Z27" s="32"/>
    </row>
    <row r="28" spans="1:26" ht="13.9" x14ac:dyDescent="0.25">
      <c r="A28" s="26">
        <v>2010</v>
      </c>
      <c r="B28" s="26">
        <f t="shared" si="0"/>
        <v>2011</v>
      </c>
      <c r="C28" s="26">
        <f t="shared" si="1"/>
        <v>2015</v>
      </c>
      <c r="E28" s="32">
        <v>493.39400000000001</v>
      </c>
      <c r="F28" s="32">
        <v>630.48299999999995</v>
      </c>
      <c r="G28" s="32"/>
      <c r="H28" s="32">
        <v>-14.728</v>
      </c>
      <c r="I28" s="32">
        <v>46.265999999999998</v>
      </c>
      <c r="J28" s="32"/>
      <c r="K28" s="32">
        <v>508.12200000000001</v>
      </c>
      <c r="L28" s="32">
        <v>584.21699999999998</v>
      </c>
      <c r="M28" s="32"/>
      <c r="N28" s="32">
        <v>1.7689999999999999</v>
      </c>
      <c r="O28" s="32">
        <v>0.41199999999999998</v>
      </c>
      <c r="P28" s="32"/>
      <c r="Q28" s="32">
        <v>26.43</v>
      </c>
      <c r="R28" s="32">
        <v>43.930999999999997</v>
      </c>
      <c r="S28" s="32"/>
      <c r="T28" s="32">
        <v>28.199000000000002</v>
      </c>
      <c r="U28" s="32">
        <v>44.344000000000001</v>
      </c>
      <c r="V28" s="32"/>
      <c r="W28" s="32"/>
      <c r="X28" s="32"/>
      <c r="Y28" s="32"/>
      <c r="Z28" s="32"/>
    </row>
    <row r="29" spans="1:26" ht="13.9" x14ac:dyDescent="0.25">
      <c r="A29" s="26">
        <v>2011</v>
      </c>
      <c r="B29" s="26">
        <f t="shared" si="0"/>
        <v>2012</v>
      </c>
      <c r="C29" s="26">
        <f t="shared" si="1"/>
        <v>2016</v>
      </c>
      <c r="E29" s="32">
        <v>476.45299999999997</v>
      </c>
      <c r="F29" s="32">
        <v>611.577</v>
      </c>
      <c r="G29" s="32"/>
      <c r="H29" s="32">
        <v>-12.513999999999999</v>
      </c>
      <c r="I29" s="32">
        <v>-9.6310000000000002</v>
      </c>
      <c r="J29" s="32"/>
      <c r="K29" s="32">
        <v>488.96699999999998</v>
      </c>
      <c r="L29" s="32">
        <v>621.20799999999997</v>
      </c>
      <c r="M29" s="32"/>
      <c r="N29" s="32">
        <v>-1.619</v>
      </c>
      <c r="O29" s="32">
        <v>4.1820000000000004</v>
      </c>
      <c r="P29" s="32"/>
      <c r="Q29" s="32">
        <v>24.568000000000001</v>
      </c>
      <c r="R29" s="32">
        <v>28.664999999999999</v>
      </c>
      <c r="S29" s="32"/>
      <c r="T29" s="32">
        <v>22.949000000000002</v>
      </c>
      <c r="U29" s="32">
        <v>32.847000000000001</v>
      </c>
      <c r="V29" s="32"/>
      <c r="W29" s="32"/>
      <c r="X29" s="32"/>
      <c r="Y29" s="32"/>
      <c r="Z29" s="32"/>
    </row>
    <row r="30" spans="1:26" ht="13.9" x14ac:dyDescent="0.25">
      <c r="A30" s="26">
        <v>2012</v>
      </c>
      <c r="B30" s="26">
        <f t="shared" si="0"/>
        <v>2013</v>
      </c>
      <c r="C30" s="26">
        <f t="shared" si="1"/>
        <v>2017</v>
      </c>
      <c r="E30" s="32">
        <v>503.55200000000002</v>
      </c>
      <c r="F30" s="32"/>
      <c r="G30" s="32"/>
      <c r="H30" s="32">
        <v>-13.375999999999999</v>
      </c>
      <c r="I30" s="32"/>
      <c r="J30" s="32"/>
      <c r="K30" s="32">
        <v>516.928</v>
      </c>
      <c r="L30" s="32"/>
      <c r="M30" s="32"/>
      <c r="N30" s="32">
        <v>-0.90900000000000003</v>
      </c>
      <c r="O30" s="32"/>
      <c r="P30" s="32"/>
      <c r="Q30" s="32">
        <v>26.027999999999999</v>
      </c>
      <c r="R30" s="32"/>
      <c r="S30" s="32"/>
      <c r="T30" s="32">
        <v>25.119</v>
      </c>
      <c r="U30" s="32"/>
      <c r="V30" s="32"/>
      <c r="W30" s="32"/>
      <c r="X30" s="32"/>
      <c r="Y30" s="32"/>
      <c r="Z30" s="32"/>
    </row>
    <row r="31" spans="1:26" ht="13.9" x14ac:dyDescent="0.25">
      <c r="A31" s="26">
        <v>2013</v>
      </c>
      <c r="B31" s="26">
        <f t="shared" si="0"/>
        <v>2014</v>
      </c>
      <c r="C31" s="26">
        <f t="shared" si="1"/>
        <v>2018</v>
      </c>
      <c r="E31" s="32">
        <v>505.30200000000002</v>
      </c>
      <c r="F31" s="32"/>
      <c r="G31" s="32"/>
      <c r="H31" s="32">
        <v>-9.8010000000000002</v>
      </c>
      <c r="I31" s="32"/>
      <c r="J31" s="32"/>
      <c r="K31" s="32">
        <v>515.10300000000007</v>
      </c>
      <c r="L31" s="32"/>
      <c r="M31" s="32"/>
      <c r="N31" s="32">
        <v>1.1639999999999999</v>
      </c>
      <c r="O31" s="32"/>
      <c r="P31" s="32"/>
      <c r="Q31" s="32">
        <v>8.6359999999999992</v>
      </c>
      <c r="R31" s="32"/>
      <c r="S31" s="32"/>
      <c r="T31" s="32">
        <v>9.8000000000000007</v>
      </c>
      <c r="U31" s="32"/>
      <c r="V31" s="32"/>
      <c r="W31" s="32"/>
      <c r="X31" s="32"/>
      <c r="Y31" s="32"/>
      <c r="Z31" s="32"/>
    </row>
    <row r="32" spans="1:26" ht="13.9" x14ac:dyDescent="0.25">
      <c r="A32" s="26">
        <v>2014</v>
      </c>
      <c r="B32" s="26">
        <f t="shared" si="0"/>
        <v>2015</v>
      </c>
      <c r="C32" s="26">
        <f t="shared" si="1"/>
        <v>2019</v>
      </c>
      <c r="E32" s="32">
        <v>523.76700000000005</v>
      </c>
      <c r="F32" s="32"/>
      <c r="G32" s="32"/>
      <c r="H32" s="32">
        <v>-5.8010000000000002</v>
      </c>
      <c r="I32" s="32"/>
      <c r="J32" s="32"/>
      <c r="K32" s="32">
        <v>529.5680000000001</v>
      </c>
      <c r="L32" s="32"/>
      <c r="M32" s="32"/>
      <c r="N32" s="32">
        <v>0.63800000000000001</v>
      </c>
      <c r="O32" s="32"/>
      <c r="P32" s="32"/>
      <c r="Q32" s="32">
        <v>-10.943</v>
      </c>
      <c r="R32" s="32"/>
      <c r="S32" s="32"/>
      <c r="T32" s="32">
        <v>-10.305</v>
      </c>
      <c r="U32" s="32"/>
      <c r="V32" s="32"/>
      <c r="W32" s="32"/>
      <c r="X32" s="32"/>
      <c r="Y32" s="32"/>
      <c r="Z32" s="32"/>
    </row>
    <row r="33" spans="1:26" ht="13.9" x14ac:dyDescent="0.25">
      <c r="A33" s="26">
        <v>2015</v>
      </c>
      <c r="B33" s="26">
        <f t="shared" si="0"/>
        <v>2016</v>
      </c>
      <c r="C33" s="26">
        <f t="shared" si="1"/>
        <v>2020</v>
      </c>
      <c r="E33" s="32">
        <v>560.33199999999999</v>
      </c>
      <c r="F33" s="32"/>
      <c r="G33" s="32"/>
      <c r="H33" s="32">
        <v>-19.492000000000001</v>
      </c>
      <c r="I33" s="32"/>
      <c r="J33" s="32"/>
      <c r="K33" s="32">
        <v>579.82399999999996</v>
      </c>
      <c r="L33" s="32"/>
      <c r="M33" s="32"/>
      <c r="N33" s="32">
        <v>-0.19700000000000001</v>
      </c>
      <c r="O33" s="32"/>
      <c r="P33" s="32"/>
      <c r="Q33" s="32">
        <v>-8.34</v>
      </c>
      <c r="R33" s="32"/>
      <c r="S33" s="32"/>
      <c r="T33" s="32">
        <v>-8.5370000000000008</v>
      </c>
      <c r="U33" s="32"/>
      <c r="V33" s="32"/>
      <c r="W33" s="32"/>
      <c r="X33" s="32"/>
      <c r="Y33" s="32"/>
      <c r="Z33" s="32"/>
    </row>
    <row r="34" spans="1:26" ht="13.9" x14ac:dyDescent="0.25">
      <c r="A34" s="7"/>
      <c r="B34" s="7"/>
      <c r="C34" s="7"/>
      <c r="D34" s="7"/>
      <c r="E34" s="7"/>
      <c r="F34" s="7"/>
      <c r="G34" s="7"/>
      <c r="H34" s="7"/>
      <c r="I34" s="7"/>
      <c r="J34" s="7"/>
      <c r="K34" s="7"/>
      <c r="L34" s="7"/>
      <c r="M34" s="7"/>
      <c r="N34" s="7"/>
      <c r="O34" s="7"/>
      <c r="P34" s="7"/>
      <c r="Q34" s="7"/>
      <c r="R34" s="7"/>
      <c r="S34" s="7"/>
      <c r="T34" s="7"/>
      <c r="U34" s="7"/>
    </row>
    <row r="36" spans="1:26" ht="14.45" x14ac:dyDescent="0.25">
      <c r="A36" s="106" t="s">
        <v>1</v>
      </c>
      <c r="B36" s="105"/>
      <c r="C36" s="105"/>
      <c r="D36" s="105"/>
      <c r="E36" s="105"/>
      <c r="F36" s="105"/>
      <c r="G36" s="105"/>
      <c r="H36" s="105"/>
      <c r="I36" s="105"/>
      <c r="J36" s="105"/>
      <c r="K36" s="105"/>
      <c r="L36" s="105"/>
      <c r="M36" s="105"/>
      <c r="N36" s="105"/>
      <c r="O36" s="105"/>
      <c r="P36" s="105"/>
      <c r="Q36" s="105"/>
      <c r="R36" s="105"/>
      <c r="S36" s="105"/>
      <c r="T36" s="105"/>
      <c r="U36" s="105"/>
    </row>
    <row r="37" spans="1:26" ht="13.9" x14ac:dyDescent="0.25">
      <c r="A37" s="24"/>
    </row>
    <row r="38" spans="1:26" ht="15" x14ac:dyDescent="0.2">
      <c r="A38" s="106" t="s">
        <v>157</v>
      </c>
      <c r="B38" s="105"/>
      <c r="C38" s="105"/>
      <c r="D38" s="105"/>
      <c r="E38" s="105"/>
      <c r="F38" s="105"/>
      <c r="G38" s="105"/>
      <c r="H38" s="105"/>
      <c r="I38" s="105"/>
      <c r="J38" s="105"/>
      <c r="K38" s="105"/>
      <c r="L38" s="105"/>
      <c r="M38" s="105"/>
      <c r="N38" s="105"/>
      <c r="O38" s="105"/>
      <c r="P38" s="105"/>
      <c r="Q38" s="105"/>
      <c r="R38" s="105"/>
      <c r="S38" s="105"/>
      <c r="T38" s="105"/>
      <c r="U38" s="105"/>
    </row>
    <row r="39" spans="1:26" x14ac:dyDescent="0.2">
      <c r="A39" s="24"/>
      <c r="B39" s="24"/>
      <c r="C39" s="24"/>
      <c r="D39" s="24"/>
      <c r="E39" s="24"/>
      <c r="F39" s="24"/>
      <c r="G39" s="24"/>
      <c r="H39" s="24"/>
      <c r="I39" s="24"/>
      <c r="J39" s="24"/>
      <c r="K39" s="24"/>
      <c r="L39" s="24"/>
      <c r="M39" s="24"/>
      <c r="N39" s="24"/>
      <c r="O39" s="24"/>
      <c r="P39" s="24"/>
      <c r="Q39" s="24"/>
      <c r="R39" s="24"/>
      <c r="S39" s="24"/>
      <c r="T39" s="24"/>
      <c r="U39" s="24"/>
    </row>
    <row r="40" spans="1:26" ht="15" x14ac:dyDescent="0.2">
      <c r="A40" s="106" t="s">
        <v>158</v>
      </c>
      <c r="B40" s="105"/>
      <c r="C40" s="105"/>
      <c r="D40" s="105"/>
      <c r="E40" s="105"/>
      <c r="F40" s="105"/>
      <c r="G40" s="105"/>
      <c r="H40" s="105"/>
      <c r="I40" s="105"/>
      <c r="J40" s="105"/>
      <c r="K40" s="105"/>
      <c r="L40" s="105"/>
      <c r="M40" s="105"/>
      <c r="N40" s="105"/>
      <c r="O40" s="105"/>
      <c r="P40" s="105"/>
      <c r="Q40" s="105"/>
      <c r="R40" s="105"/>
      <c r="S40" s="105"/>
      <c r="T40" s="105"/>
      <c r="U40" s="105"/>
    </row>
    <row r="41" spans="1:26" x14ac:dyDescent="0.2">
      <c r="A41" s="24"/>
      <c r="B41" s="24"/>
      <c r="C41" s="24"/>
      <c r="D41" s="24"/>
      <c r="E41" s="24"/>
      <c r="F41" s="24"/>
      <c r="G41" s="24"/>
      <c r="H41" s="24"/>
      <c r="I41" s="24"/>
      <c r="J41" s="24"/>
      <c r="K41" s="24"/>
      <c r="L41" s="24"/>
      <c r="M41" s="24"/>
      <c r="N41" s="24"/>
      <c r="O41" s="24"/>
      <c r="P41" s="24"/>
      <c r="Q41" s="24"/>
      <c r="R41" s="24"/>
      <c r="S41" s="24"/>
      <c r="T41" s="24"/>
      <c r="U41" s="24"/>
    </row>
    <row r="42" spans="1:26" ht="15" x14ac:dyDescent="0.2">
      <c r="A42" s="106" t="s">
        <v>56</v>
      </c>
      <c r="B42" s="105"/>
      <c r="C42" s="105"/>
      <c r="D42" s="105"/>
      <c r="E42" s="105"/>
      <c r="F42" s="105"/>
      <c r="G42" s="105"/>
      <c r="H42" s="105"/>
      <c r="I42" s="105"/>
      <c r="J42" s="105"/>
      <c r="K42" s="105"/>
      <c r="L42" s="105"/>
      <c r="M42" s="105"/>
      <c r="N42" s="105"/>
      <c r="O42" s="105"/>
      <c r="P42" s="105"/>
      <c r="Q42" s="105"/>
      <c r="R42" s="105"/>
      <c r="S42" s="105"/>
      <c r="T42" s="105"/>
      <c r="U42" s="105"/>
    </row>
    <row r="43" spans="1:26" x14ac:dyDescent="0.2">
      <c r="A43" s="24"/>
      <c r="B43" s="24"/>
      <c r="C43" s="24"/>
      <c r="D43" s="24"/>
      <c r="E43" s="24"/>
      <c r="F43" s="24"/>
      <c r="G43" s="24"/>
      <c r="H43" s="24"/>
      <c r="I43" s="24"/>
      <c r="J43" s="24"/>
      <c r="K43" s="24"/>
      <c r="L43" s="24"/>
      <c r="M43" s="24"/>
      <c r="N43" s="24"/>
      <c r="O43" s="24"/>
      <c r="P43" s="24"/>
      <c r="Q43" s="24"/>
      <c r="R43" s="24"/>
      <c r="S43" s="24"/>
      <c r="T43" s="24"/>
      <c r="U43" s="24"/>
    </row>
    <row r="44" spans="1:26" x14ac:dyDescent="0.2">
      <c r="A44" s="125" t="s">
        <v>137</v>
      </c>
      <c r="B44" s="125"/>
      <c r="C44" s="125"/>
      <c r="D44" s="125"/>
      <c r="E44" s="125"/>
      <c r="F44" s="125"/>
      <c r="G44" s="125"/>
      <c r="H44" s="125"/>
      <c r="I44" s="125"/>
      <c r="J44" s="125"/>
      <c r="K44" s="125"/>
      <c r="L44" s="125"/>
      <c r="M44" s="125"/>
      <c r="N44" s="125"/>
      <c r="O44" s="125"/>
      <c r="P44" s="125"/>
      <c r="Q44" s="125"/>
      <c r="R44" s="125"/>
      <c r="S44" s="125"/>
      <c r="T44" s="125"/>
      <c r="U44" s="125"/>
    </row>
    <row r="45" spans="1:26" x14ac:dyDescent="0.2">
      <c r="A45" s="7"/>
      <c r="B45" s="7"/>
      <c r="C45" s="7"/>
      <c r="D45" s="7"/>
      <c r="E45" s="7"/>
      <c r="F45" s="7"/>
      <c r="G45" s="7"/>
      <c r="H45" s="7"/>
      <c r="I45" s="7"/>
      <c r="J45" s="7"/>
      <c r="K45" s="7"/>
      <c r="L45" s="7"/>
      <c r="M45" s="7"/>
      <c r="N45" s="7"/>
      <c r="O45" s="7"/>
      <c r="P45" s="7"/>
      <c r="Q45" s="7"/>
      <c r="R45" s="7"/>
      <c r="S45" s="7"/>
      <c r="T45" s="7"/>
      <c r="U45"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7">
    <mergeCell ref="A42:U42"/>
    <mergeCell ref="K7:L8"/>
    <mergeCell ref="A44:U44"/>
    <mergeCell ref="V7:X7"/>
    <mergeCell ref="W8:X8"/>
    <mergeCell ref="A36:U36"/>
    <mergeCell ref="A38:U38"/>
    <mergeCell ref="A40:U40"/>
    <mergeCell ref="Y8:Z8"/>
    <mergeCell ref="N7:O8"/>
    <mergeCell ref="Q7:R8"/>
    <mergeCell ref="T7:U8"/>
    <mergeCell ref="A7:A9"/>
    <mergeCell ref="B7:B9"/>
    <mergeCell ref="C7:C9"/>
    <mergeCell ref="E7:F8"/>
    <mergeCell ref="H7:I8"/>
  </mergeCells>
  <conditionalFormatting sqref="Y10:Z33">
    <cfRule type="cellIs" dxfId="6"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18</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79.59</v>
      </c>
      <c r="F10" s="32">
        <v>126.339</v>
      </c>
      <c r="G10" s="32"/>
      <c r="H10" s="32">
        <v>0</v>
      </c>
      <c r="I10" s="32">
        <v>1.538</v>
      </c>
      <c r="J10" s="32"/>
      <c r="K10" s="32">
        <v>79.59</v>
      </c>
      <c r="L10" s="32">
        <v>124.801</v>
      </c>
      <c r="M10" s="32"/>
      <c r="N10" s="32">
        <v>0</v>
      </c>
      <c r="O10" s="32">
        <v>0.46200000000000002</v>
      </c>
      <c r="P10" s="32"/>
      <c r="Q10" s="32">
        <v>3.8159999999999998</v>
      </c>
      <c r="R10" s="32">
        <v>28.786999999999999</v>
      </c>
      <c r="S10" s="32"/>
      <c r="T10" s="32">
        <v>3.8159999999999998</v>
      </c>
      <c r="U10" s="32">
        <v>29.248999999999999</v>
      </c>
      <c r="V10" s="32"/>
      <c r="W10" s="32"/>
      <c r="X10" s="32"/>
      <c r="Y10" s="32"/>
      <c r="Z10" s="32"/>
    </row>
    <row r="11" spans="1:26" ht="13.9" x14ac:dyDescent="0.25">
      <c r="A11" s="26">
        <v>1993</v>
      </c>
      <c r="B11" s="26">
        <f t="shared" ref="B11:B33" si="0">A11+1</f>
        <v>1994</v>
      </c>
      <c r="C11" s="26">
        <f t="shared" ref="C11:C33" si="1">B11+4</f>
        <v>1998</v>
      </c>
      <c r="E11" s="32">
        <v>91.87</v>
      </c>
      <c r="F11" s="32">
        <v>145.94</v>
      </c>
      <c r="G11" s="32"/>
      <c r="H11" s="32">
        <v>0</v>
      </c>
      <c r="I11" s="32">
        <v>2.375</v>
      </c>
      <c r="J11" s="32"/>
      <c r="K11" s="32">
        <v>91.87</v>
      </c>
      <c r="L11" s="32">
        <v>143.565</v>
      </c>
      <c r="M11" s="32"/>
      <c r="N11" s="32">
        <v>0.42799999999999999</v>
      </c>
      <c r="O11" s="32">
        <v>1.018</v>
      </c>
      <c r="P11" s="32"/>
      <c r="Q11" s="32">
        <v>9.4079999999999995</v>
      </c>
      <c r="R11" s="32">
        <v>41.313000000000002</v>
      </c>
      <c r="S11" s="32"/>
      <c r="T11" s="32">
        <v>9.8360000000000003</v>
      </c>
      <c r="U11" s="32">
        <v>42.331000000000003</v>
      </c>
      <c r="V11" s="32"/>
      <c r="W11" s="32"/>
      <c r="X11" s="32"/>
      <c r="Y11" s="32"/>
      <c r="Z11" s="32"/>
    </row>
    <row r="12" spans="1:26" ht="13.9" x14ac:dyDescent="0.25">
      <c r="A12" s="26">
        <v>1994</v>
      </c>
      <c r="B12" s="26">
        <f t="shared" si="0"/>
        <v>1995</v>
      </c>
      <c r="C12" s="26">
        <f t="shared" si="1"/>
        <v>1999</v>
      </c>
      <c r="E12" s="32">
        <v>96.198999999999998</v>
      </c>
      <c r="F12" s="32">
        <v>151.05000000000001</v>
      </c>
      <c r="G12" s="32"/>
      <c r="H12" s="32">
        <v>0</v>
      </c>
      <c r="I12" s="32">
        <v>0.79300000000000004</v>
      </c>
      <c r="J12" s="32"/>
      <c r="K12" s="32">
        <v>96.198999999999998</v>
      </c>
      <c r="L12" s="32">
        <v>150.25700000000001</v>
      </c>
      <c r="M12" s="32"/>
      <c r="N12" s="32">
        <v>0.51200000000000001</v>
      </c>
      <c r="O12" s="32">
        <v>2.2050000000000001</v>
      </c>
      <c r="P12" s="32"/>
      <c r="Q12" s="32">
        <v>6.617</v>
      </c>
      <c r="R12" s="32">
        <v>40.01</v>
      </c>
      <c r="S12" s="32"/>
      <c r="T12" s="32">
        <v>7.1289999999999996</v>
      </c>
      <c r="U12" s="32">
        <v>42.215000000000003</v>
      </c>
      <c r="V12" s="32"/>
      <c r="W12" s="32"/>
      <c r="X12" s="32"/>
      <c r="Y12" s="32"/>
      <c r="Z12" s="32"/>
    </row>
    <row r="13" spans="1:26" ht="13.9" x14ac:dyDescent="0.25">
      <c r="A13" s="26">
        <v>1995</v>
      </c>
      <c r="B13" s="26">
        <f t="shared" si="0"/>
        <v>1996</v>
      </c>
      <c r="C13" s="26">
        <f t="shared" si="1"/>
        <v>2000</v>
      </c>
      <c r="E13" s="32">
        <v>99.292000000000002</v>
      </c>
      <c r="F13" s="32">
        <v>148.11600000000001</v>
      </c>
      <c r="G13" s="32"/>
      <c r="H13" s="32">
        <v>-0.05</v>
      </c>
      <c r="I13" s="32">
        <v>1.9810000000000001</v>
      </c>
      <c r="J13" s="32"/>
      <c r="K13" s="32">
        <v>99.341999999999999</v>
      </c>
      <c r="L13" s="32">
        <v>146.13500000000002</v>
      </c>
      <c r="M13" s="32"/>
      <c r="N13" s="32">
        <v>0</v>
      </c>
      <c r="O13" s="32">
        <v>0.56499999999999995</v>
      </c>
      <c r="P13" s="32"/>
      <c r="Q13" s="32">
        <v>7.3520000000000003</v>
      </c>
      <c r="R13" s="32">
        <v>27.649000000000001</v>
      </c>
      <c r="S13" s="32"/>
      <c r="T13" s="32">
        <v>7.3520000000000003</v>
      </c>
      <c r="U13" s="32">
        <v>28.213999999999999</v>
      </c>
      <c r="V13" s="32"/>
      <c r="W13" s="32"/>
      <c r="X13" s="32"/>
      <c r="Y13" s="32"/>
      <c r="Z13" s="32"/>
    </row>
    <row r="14" spans="1:26" ht="13.9" x14ac:dyDescent="0.25">
      <c r="A14" s="26">
        <v>1996</v>
      </c>
      <c r="B14" s="26">
        <f t="shared" si="0"/>
        <v>1997</v>
      </c>
      <c r="C14" s="26">
        <f t="shared" si="1"/>
        <v>2001</v>
      </c>
      <c r="E14" s="32">
        <v>104.78100000000001</v>
      </c>
      <c r="F14" s="32">
        <v>151.512</v>
      </c>
      <c r="G14" s="32"/>
      <c r="H14" s="32">
        <v>-0.56200000000000006</v>
      </c>
      <c r="I14" s="32">
        <v>3.0230000000000001</v>
      </c>
      <c r="J14" s="32"/>
      <c r="K14" s="32">
        <v>105.343</v>
      </c>
      <c r="L14" s="32">
        <v>148.489</v>
      </c>
      <c r="M14" s="32"/>
      <c r="N14" s="32">
        <v>0.191</v>
      </c>
      <c r="O14" s="32">
        <v>0.214</v>
      </c>
      <c r="P14" s="32"/>
      <c r="Q14" s="32">
        <v>9.6</v>
      </c>
      <c r="R14" s="32">
        <v>18.901</v>
      </c>
      <c r="S14" s="32"/>
      <c r="T14" s="32">
        <v>9.7910000000000004</v>
      </c>
      <c r="U14" s="32">
        <v>19.114999999999998</v>
      </c>
      <c r="V14" s="32"/>
      <c r="W14" s="32"/>
      <c r="X14" s="32"/>
      <c r="Y14" s="32"/>
      <c r="Z14" s="32"/>
    </row>
    <row r="15" spans="1:26" ht="13.9" x14ac:dyDescent="0.25">
      <c r="A15" s="26">
        <v>1997</v>
      </c>
      <c r="B15" s="26">
        <f t="shared" si="0"/>
        <v>1998</v>
      </c>
      <c r="C15" s="26">
        <f t="shared" si="1"/>
        <v>2002</v>
      </c>
      <c r="E15" s="32">
        <v>105.30800000000001</v>
      </c>
      <c r="F15" s="32">
        <v>143.78299999999999</v>
      </c>
      <c r="G15" s="32"/>
      <c r="H15" s="32">
        <v>-0.63700000000000001</v>
      </c>
      <c r="I15" s="32">
        <v>4.0369999999999999</v>
      </c>
      <c r="J15" s="32"/>
      <c r="K15" s="32">
        <v>105.94500000000001</v>
      </c>
      <c r="L15" s="32">
        <v>139.74599999999998</v>
      </c>
      <c r="M15" s="32"/>
      <c r="N15" s="32">
        <v>-0.15</v>
      </c>
      <c r="O15" s="32">
        <v>-2.016</v>
      </c>
      <c r="P15" s="32"/>
      <c r="Q15" s="32">
        <v>4.8609999999999998</v>
      </c>
      <c r="R15" s="32">
        <v>-5.75</v>
      </c>
      <c r="S15" s="32"/>
      <c r="T15" s="32">
        <v>4.7110000000000003</v>
      </c>
      <c r="U15" s="32">
        <v>-7.766</v>
      </c>
      <c r="V15" s="32"/>
      <c r="W15" s="32"/>
      <c r="X15" s="32"/>
      <c r="Y15" s="32"/>
      <c r="Z15" s="32"/>
    </row>
    <row r="16" spans="1:26" ht="13.9" x14ac:dyDescent="0.25">
      <c r="A16" s="26">
        <v>1998</v>
      </c>
      <c r="B16" s="26">
        <f t="shared" si="0"/>
        <v>1999</v>
      </c>
      <c r="C16" s="26">
        <f t="shared" si="1"/>
        <v>2003</v>
      </c>
      <c r="E16" s="32">
        <v>108.41800000000001</v>
      </c>
      <c r="F16" s="32">
        <v>140.74199999999999</v>
      </c>
      <c r="G16" s="32"/>
      <c r="H16" s="32">
        <v>0</v>
      </c>
      <c r="I16" s="32">
        <v>-1.706</v>
      </c>
      <c r="J16" s="32"/>
      <c r="K16" s="32">
        <v>108.41800000000001</v>
      </c>
      <c r="L16" s="32">
        <v>142.44799999999998</v>
      </c>
      <c r="M16" s="32"/>
      <c r="N16" s="32">
        <v>0</v>
      </c>
      <c r="O16" s="32">
        <v>-2.2450000000000001</v>
      </c>
      <c r="P16" s="32"/>
      <c r="Q16" s="32">
        <v>0.376</v>
      </c>
      <c r="R16" s="32">
        <v>-16</v>
      </c>
      <c r="S16" s="32"/>
      <c r="T16" s="32">
        <v>0.376</v>
      </c>
      <c r="U16" s="32">
        <v>-18.245000000000001</v>
      </c>
      <c r="V16" s="32"/>
      <c r="W16" s="32"/>
      <c r="X16" s="32"/>
      <c r="Y16" s="32"/>
      <c r="Z16" s="32"/>
    </row>
    <row r="17" spans="1:26" ht="13.9" x14ac:dyDescent="0.25">
      <c r="A17" s="26">
        <v>1999</v>
      </c>
      <c r="B17" s="26">
        <f t="shared" si="0"/>
        <v>2000</v>
      </c>
      <c r="C17" s="26">
        <f t="shared" si="1"/>
        <v>2004</v>
      </c>
      <c r="E17" s="32">
        <v>116.578</v>
      </c>
      <c r="F17" s="32">
        <v>159.09399999999999</v>
      </c>
      <c r="G17" s="32"/>
      <c r="H17" s="32">
        <v>0</v>
      </c>
      <c r="I17" s="32">
        <v>-3.3340000000000001</v>
      </c>
      <c r="J17" s="32"/>
      <c r="K17" s="32">
        <v>116.578</v>
      </c>
      <c r="L17" s="32">
        <v>162.428</v>
      </c>
      <c r="M17" s="32"/>
      <c r="N17" s="32">
        <v>-0.1</v>
      </c>
      <c r="O17" s="32">
        <v>-1.9370000000000001</v>
      </c>
      <c r="P17" s="32"/>
      <c r="Q17" s="32">
        <v>-1.2430000000000001</v>
      </c>
      <c r="R17" s="32">
        <v>-11.866</v>
      </c>
      <c r="S17" s="32"/>
      <c r="T17" s="32">
        <v>-1.343</v>
      </c>
      <c r="U17" s="32">
        <v>-13.803000000000001</v>
      </c>
      <c r="V17" s="32"/>
      <c r="W17" s="32"/>
      <c r="X17" s="32"/>
      <c r="Y17" s="32"/>
      <c r="Z17" s="32"/>
    </row>
    <row r="18" spans="1:26" ht="13.9" x14ac:dyDescent="0.25">
      <c r="A18" s="26">
        <v>2000</v>
      </c>
      <c r="B18" s="26">
        <f t="shared" si="0"/>
        <v>2001</v>
      </c>
      <c r="C18" s="26">
        <f t="shared" si="1"/>
        <v>2005</v>
      </c>
      <c r="E18" s="32">
        <v>124.264</v>
      </c>
      <c r="F18" s="32">
        <v>172.41800000000001</v>
      </c>
      <c r="G18" s="32"/>
      <c r="H18" s="32">
        <v>0.124</v>
      </c>
      <c r="I18" s="32">
        <v>4.7140000000000004</v>
      </c>
      <c r="J18" s="32"/>
      <c r="K18" s="32">
        <v>124.14</v>
      </c>
      <c r="L18" s="32">
        <v>167.70400000000001</v>
      </c>
      <c r="M18" s="32"/>
      <c r="N18" s="32">
        <v>-0.46</v>
      </c>
      <c r="O18" s="32">
        <v>-0.62</v>
      </c>
      <c r="P18" s="32"/>
      <c r="Q18" s="32">
        <v>-4.774</v>
      </c>
      <c r="R18" s="32">
        <v>-13.396000000000001</v>
      </c>
      <c r="S18" s="32"/>
      <c r="T18" s="32">
        <v>-5.234</v>
      </c>
      <c r="U18" s="32">
        <v>-14.016</v>
      </c>
      <c r="V18" s="32"/>
      <c r="W18" s="32"/>
      <c r="X18" s="32"/>
      <c r="Y18" s="32"/>
      <c r="Z18" s="32"/>
    </row>
    <row r="19" spans="1:26" ht="13.9" x14ac:dyDescent="0.25">
      <c r="A19" s="26">
        <v>2001</v>
      </c>
      <c r="B19" s="26">
        <f t="shared" si="0"/>
        <v>2002</v>
      </c>
      <c r="C19" s="26">
        <f t="shared" si="1"/>
        <v>2006</v>
      </c>
      <c r="E19" s="32">
        <v>141.56100000000001</v>
      </c>
      <c r="F19" s="32">
        <v>192.09899999999999</v>
      </c>
      <c r="G19" s="32"/>
      <c r="H19" s="32">
        <v>4.9000000000000002E-2</v>
      </c>
      <c r="I19" s="32">
        <v>5.8620000000000001</v>
      </c>
      <c r="J19" s="32"/>
      <c r="K19" s="32">
        <v>141.512</v>
      </c>
      <c r="L19" s="32">
        <v>186.23699999999999</v>
      </c>
      <c r="M19" s="32"/>
      <c r="N19" s="32">
        <v>-0.248</v>
      </c>
      <c r="O19" s="32">
        <v>3.73</v>
      </c>
      <c r="P19" s="32"/>
      <c r="Q19" s="32">
        <v>-5.7519999999999998</v>
      </c>
      <c r="R19" s="32">
        <v>1.8819999999999999</v>
      </c>
      <c r="S19" s="32"/>
      <c r="T19" s="32">
        <v>-6</v>
      </c>
      <c r="U19" s="32">
        <v>5.6120000000000001</v>
      </c>
      <c r="V19" s="32"/>
      <c r="W19" s="32"/>
      <c r="X19" s="32"/>
      <c r="Y19" s="32"/>
      <c r="Z19" s="32"/>
    </row>
    <row r="20" spans="1:26" ht="13.9" x14ac:dyDescent="0.25">
      <c r="A20" s="26">
        <v>2002</v>
      </c>
      <c r="B20" s="26">
        <f t="shared" si="0"/>
        <v>2003</v>
      </c>
      <c r="C20" s="26">
        <f t="shared" si="1"/>
        <v>2007</v>
      </c>
      <c r="E20" s="32">
        <v>154.25899999999999</v>
      </c>
      <c r="F20" s="32">
        <v>213.11699999999999</v>
      </c>
      <c r="G20" s="32"/>
      <c r="H20" s="32">
        <v>-4.0309999999999997</v>
      </c>
      <c r="I20" s="32">
        <v>14.484</v>
      </c>
      <c r="J20" s="32"/>
      <c r="K20" s="32">
        <v>158.29</v>
      </c>
      <c r="L20" s="32">
        <v>198.63299999999998</v>
      </c>
      <c r="M20" s="32"/>
      <c r="N20" s="32">
        <v>-0.30299999999999999</v>
      </c>
      <c r="O20" s="32">
        <v>3.64</v>
      </c>
      <c r="P20" s="32"/>
      <c r="Q20" s="32">
        <v>-2.1</v>
      </c>
      <c r="R20" s="32">
        <v>4.3689999999999998</v>
      </c>
      <c r="S20" s="32"/>
      <c r="T20" s="32">
        <v>-2.403</v>
      </c>
      <c r="U20" s="32">
        <v>8.0090000000000003</v>
      </c>
      <c r="V20" s="32"/>
      <c r="W20" s="32"/>
      <c r="X20" s="32"/>
      <c r="Y20" s="32"/>
      <c r="Z20" s="32"/>
    </row>
    <row r="21" spans="1:26" ht="13.9" x14ac:dyDescent="0.25">
      <c r="A21" s="26">
        <v>2003</v>
      </c>
      <c r="B21" s="26">
        <f t="shared" si="0"/>
        <v>2004</v>
      </c>
      <c r="C21" s="26">
        <f t="shared" si="1"/>
        <v>2008</v>
      </c>
      <c r="E21" s="32">
        <v>169.05699999999999</v>
      </c>
      <c r="F21" s="32">
        <v>233.767</v>
      </c>
      <c r="G21" s="32"/>
      <c r="H21" s="32">
        <v>-7.1280000000000001</v>
      </c>
      <c r="I21" s="32">
        <v>16.198</v>
      </c>
      <c r="J21" s="32"/>
      <c r="K21" s="32">
        <v>176.185</v>
      </c>
      <c r="L21" s="32">
        <v>217.56899999999999</v>
      </c>
      <c r="M21" s="32"/>
      <c r="N21" s="32">
        <v>-8.1000000000000003E-2</v>
      </c>
      <c r="O21" s="32">
        <v>1.9450000000000001</v>
      </c>
      <c r="P21" s="32"/>
      <c r="Q21" s="32">
        <v>3.5000000000000003E-2</v>
      </c>
      <c r="R21" s="32">
        <v>14.198</v>
      </c>
      <c r="S21" s="32"/>
      <c r="T21" s="32">
        <v>-4.5999999999999999E-2</v>
      </c>
      <c r="U21" s="32">
        <v>16.143000000000001</v>
      </c>
      <c r="V21" s="32"/>
      <c r="W21" s="32"/>
      <c r="X21" s="32"/>
      <c r="Y21" s="32"/>
      <c r="Z21" s="32"/>
    </row>
    <row r="22" spans="1:26" ht="13.9" x14ac:dyDescent="0.25">
      <c r="A22" s="26">
        <v>2004</v>
      </c>
      <c r="B22" s="26">
        <f t="shared" si="0"/>
        <v>2005</v>
      </c>
      <c r="C22" s="26">
        <f t="shared" si="1"/>
        <v>2009</v>
      </c>
      <c r="E22" s="32">
        <v>180.32900000000001</v>
      </c>
      <c r="F22" s="32">
        <v>233.67</v>
      </c>
      <c r="G22" s="32"/>
      <c r="H22" s="32">
        <v>-0.49199999999999999</v>
      </c>
      <c r="I22" s="32">
        <v>-32.500999999999998</v>
      </c>
      <c r="J22" s="32"/>
      <c r="K22" s="32">
        <v>180.821</v>
      </c>
      <c r="L22" s="32">
        <v>266.17099999999999</v>
      </c>
      <c r="M22" s="32"/>
      <c r="N22" s="32">
        <v>-0.67700000000000005</v>
      </c>
      <c r="O22" s="32">
        <v>-7.7220000000000004</v>
      </c>
      <c r="P22" s="32"/>
      <c r="Q22" s="32">
        <v>-0.222</v>
      </c>
      <c r="R22" s="32">
        <v>22.97</v>
      </c>
      <c r="S22" s="32"/>
      <c r="T22" s="32">
        <v>-0.89900000000000002</v>
      </c>
      <c r="U22" s="32">
        <v>15.247999999999999</v>
      </c>
      <c r="V22" s="32"/>
      <c r="W22" s="32"/>
      <c r="X22" s="32"/>
      <c r="Y22" s="32"/>
      <c r="Z22" s="32"/>
    </row>
    <row r="23" spans="1:26" ht="13.9" x14ac:dyDescent="0.25">
      <c r="A23" s="26">
        <v>2005</v>
      </c>
      <c r="B23" s="26">
        <f t="shared" si="0"/>
        <v>2006</v>
      </c>
      <c r="C23" s="26">
        <f t="shared" si="1"/>
        <v>2010</v>
      </c>
      <c r="E23" s="32">
        <v>190.666</v>
      </c>
      <c r="F23" s="32">
        <v>259.98099999999999</v>
      </c>
      <c r="G23" s="32"/>
      <c r="H23" s="32">
        <v>-0.21099999999999999</v>
      </c>
      <c r="I23" s="32">
        <v>-39.564</v>
      </c>
      <c r="J23" s="32"/>
      <c r="K23" s="32">
        <v>190.87700000000001</v>
      </c>
      <c r="L23" s="32">
        <v>299.54500000000002</v>
      </c>
      <c r="M23" s="32"/>
      <c r="N23" s="32">
        <v>0.73499999999999999</v>
      </c>
      <c r="O23" s="32">
        <v>-3.3279999999999998</v>
      </c>
      <c r="P23" s="32"/>
      <c r="Q23" s="32">
        <v>9.5169999999999995</v>
      </c>
      <c r="R23" s="32">
        <v>30.103000000000002</v>
      </c>
      <c r="S23" s="32"/>
      <c r="T23" s="32">
        <v>10.252000000000001</v>
      </c>
      <c r="U23" s="32">
        <v>26.774999999999999</v>
      </c>
      <c r="V23" s="32"/>
      <c r="W23" s="32"/>
      <c r="X23" s="32"/>
      <c r="Y23" s="32"/>
      <c r="Z23" s="32"/>
    </row>
    <row r="24" spans="1:26" ht="13.9" x14ac:dyDescent="0.25">
      <c r="A24" s="26">
        <v>2006</v>
      </c>
      <c r="B24" s="26">
        <f t="shared" si="0"/>
        <v>2007</v>
      </c>
      <c r="C24" s="26">
        <f t="shared" si="1"/>
        <v>2011</v>
      </c>
      <c r="E24" s="32">
        <v>199.28399999999999</v>
      </c>
      <c r="F24" s="32">
        <v>269.54500000000002</v>
      </c>
      <c r="G24" s="32"/>
      <c r="H24" s="32">
        <v>9.7000000000000003E-2</v>
      </c>
      <c r="I24" s="32">
        <v>-28.309000000000001</v>
      </c>
      <c r="J24" s="32"/>
      <c r="K24" s="32">
        <v>199.18699999999998</v>
      </c>
      <c r="L24" s="32">
        <v>297.85400000000004</v>
      </c>
      <c r="M24" s="32"/>
      <c r="N24" s="32">
        <v>0.52700000000000002</v>
      </c>
      <c r="O24" s="32">
        <v>-1.073</v>
      </c>
      <c r="P24" s="32"/>
      <c r="Q24" s="32">
        <v>8.0359999999999996</v>
      </c>
      <c r="R24" s="32">
        <v>23.963000000000001</v>
      </c>
      <c r="S24" s="32"/>
      <c r="T24" s="32">
        <v>8.5630000000000006</v>
      </c>
      <c r="U24" s="32">
        <v>22.89</v>
      </c>
      <c r="V24" s="32"/>
      <c r="W24" s="32"/>
      <c r="X24" s="32"/>
      <c r="Y24" s="32"/>
      <c r="Z24" s="32"/>
    </row>
    <row r="25" spans="1:26" ht="13.9" x14ac:dyDescent="0.25">
      <c r="A25" s="26">
        <v>2007</v>
      </c>
      <c r="B25" s="26">
        <f t="shared" si="0"/>
        <v>2008</v>
      </c>
      <c r="C25" s="26">
        <f t="shared" si="1"/>
        <v>2012</v>
      </c>
      <c r="E25" s="32">
        <v>208.339</v>
      </c>
      <c r="F25" s="32">
        <v>283.78800000000001</v>
      </c>
      <c r="G25" s="32"/>
      <c r="H25" s="32">
        <v>-0.82299999999999995</v>
      </c>
      <c r="I25" s="32">
        <v>-0.13</v>
      </c>
      <c r="J25" s="32"/>
      <c r="K25" s="32">
        <v>209.16200000000001</v>
      </c>
      <c r="L25" s="32">
        <v>283.91800000000001</v>
      </c>
      <c r="M25" s="32"/>
      <c r="N25" s="32">
        <v>-0.55600000000000005</v>
      </c>
      <c r="O25" s="32">
        <v>4.2939999999999996</v>
      </c>
      <c r="P25" s="32"/>
      <c r="Q25" s="32">
        <v>8.2919999999999998</v>
      </c>
      <c r="R25" s="32">
        <v>29.09</v>
      </c>
      <c r="S25" s="32"/>
      <c r="T25" s="32">
        <v>7.7359999999999998</v>
      </c>
      <c r="U25" s="32">
        <v>33.384</v>
      </c>
      <c r="V25" s="32"/>
      <c r="W25" s="32"/>
      <c r="X25" s="32"/>
      <c r="Y25" s="32"/>
      <c r="Z25" s="32"/>
    </row>
    <row r="26" spans="1:26" ht="13.9" x14ac:dyDescent="0.25">
      <c r="A26" s="26">
        <v>2008</v>
      </c>
      <c r="B26" s="26">
        <f t="shared" si="0"/>
        <v>2009</v>
      </c>
      <c r="C26" s="26">
        <f t="shared" si="1"/>
        <v>2013</v>
      </c>
      <c r="E26" s="32">
        <v>223.85599999999999</v>
      </c>
      <c r="F26" s="32">
        <v>303.06299999999999</v>
      </c>
      <c r="G26" s="32"/>
      <c r="H26" s="32">
        <v>-35.023000000000003</v>
      </c>
      <c r="I26" s="32">
        <v>-2.9580000000000002</v>
      </c>
      <c r="J26" s="32"/>
      <c r="K26" s="32">
        <v>258.87900000000002</v>
      </c>
      <c r="L26" s="32">
        <v>306.02100000000002</v>
      </c>
      <c r="M26" s="32"/>
      <c r="N26" s="32">
        <v>-4.907</v>
      </c>
      <c r="O26" s="32">
        <v>7.8</v>
      </c>
      <c r="P26" s="32"/>
      <c r="Q26" s="32">
        <v>12.862</v>
      </c>
      <c r="R26" s="32">
        <v>32.829000000000001</v>
      </c>
      <c r="S26" s="32"/>
      <c r="T26" s="32">
        <v>7.9550000000000001</v>
      </c>
      <c r="U26" s="32">
        <v>40.628999999999998</v>
      </c>
      <c r="V26" s="32"/>
      <c r="W26" s="32"/>
      <c r="X26" s="32"/>
      <c r="Y26" s="32"/>
      <c r="Z26" s="32"/>
    </row>
    <row r="27" spans="1:26" ht="13.9" x14ac:dyDescent="0.25">
      <c r="A27" s="26">
        <v>2009</v>
      </c>
      <c r="B27" s="26">
        <f t="shared" si="0"/>
        <v>2010</v>
      </c>
      <c r="C27" s="26">
        <f t="shared" si="1"/>
        <v>2014</v>
      </c>
      <c r="E27" s="32">
        <v>283.88099999999997</v>
      </c>
      <c r="F27" s="32">
        <v>304.52</v>
      </c>
      <c r="G27" s="32"/>
      <c r="H27" s="32">
        <v>-0.32700000000000001</v>
      </c>
      <c r="I27" s="32">
        <v>-25.279</v>
      </c>
      <c r="J27" s="32"/>
      <c r="K27" s="32">
        <v>284.20799999999997</v>
      </c>
      <c r="L27" s="32">
        <v>329.79899999999998</v>
      </c>
      <c r="M27" s="32"/>
      <c r="N27" s="32">
        <v>0.73899999999999999</v>
      </c>
      <c r="O27" s="32">
        <v>-8.5239999999999991</v>
      </c>
      <c r="P27" s="32"/>
      <c r="Q27" s="32">
        <v>10.698</v>
      </c>
      <c r="R27" s="32">
        <v>36.850999999999999</v>
      </c>
      <c r="S27" s="32"/>
      <c r="T27" s="32">
        <v>11.436999999999999</v>
      </c>
      <c r="U27" s="32">
        <v>28.327000000000002</v>
      </c>
      <c r="V27" s="32"/>
      <c r="W27" s="32"/>
      <c r="X27" s="32"/>
      <c r="Y27" s="32"/>
      <c r="Z27" s="32"/>
    </row>
    <row r="28" spans="1:26" ht="13.9" x14ac:dyDescent="0.25">
      <c r="A28" s="26">
        <v>2010</v>
      </c>
      <c r="B28" s="26">
        <f t="shared" si="0"/>
        <v>2011</v>
      </c>
      <c r="C28" s="26">
        <f t="shared" si="1"/>
        <v>2015</v>
      </c>
      <c r="E28" s="32">
        <v>263.005</v>
      </c>
      <c r="F28" s="32">
        <v>311.149</v>
      </c>
      <c r="G28" s="32"/>
      <c r="H28" s="32">
        <v>-15.25</v>
      </c>
      <c r="I28" s="32">
        <v>-45.447000000000003</v>
      </c>
      <c r="J28" s="32"/>
      <c r="K28" s="32">
        <v>278.255</v>
      </c>
      <c r="L28" s="32">
        <v>356.596</v>
      </c>
      <c r="M28" s="32"/>
      <c r="N28" s="32">
        <v>-0.442</v>
      </c>
      <c r="O28" s="32">
        <v>-9.6229999999999993</v>
      </c>
      <c r="P28" s="32"/>
      <c r="Q28" s="32">
        <v>3.7330000000000001</v>
      </c>
      <c r="R28" s="32">
        <v>16.457000000000001</v>
      </c>
      <c r="S28" s="32"/>
      <c r="T28" s="32">
        <v>3.2909999999999999</v>
      </c>
      <c r="U28" s="32">
        <v>6.8339999999999996</v>
      </c>
      <c r="V28" s="32"/>
      <c r="W28" s="32"/>
      <c r="X28" s="32"/>
      <c r="Y28" s="32"/>
      <c r="Z28" s="32"/>
    </row>
    <row r="29" spans="1:26" ht="13.9" x14ac:dyDescent="0.25">
      <c r="A29" s="26">
        <v>2011</v>
      </c>
      <c r="B29" s="26">
        <f t="shared" si="0"/>
        <v>2012</v>
      </c>
      <c r="C29" s="26">
        <f t="shared" si="1"/>
        <v>2016</v>
      </c>
      <c r="E29" s="32">
        <v>259.70100000000002</v>
      </c>
      <c r="F29" s="32">
        <v>401.54199999999997</v>
      </c>
      <c r="G29" s="32"/>
      <c r="H29" s="32">
        <v>-0.26</v>
      </c>
      <c r="I29" s="32">
        <v>3.04</v>
      </c>
      <c r="J29" s="32"/>
      <c r="K29" s="32">
        <v>259.96100000000001</v>
      </c>
      <c r="L29" s="32">
        <v>398.50199999999995</v>
      </c>
      <c r="M29" s="32"/>
      <c r="N29" s="32">
        <v>0.58799999999999997</v>
      </c>
      <c r="O29" s="32">
        <v>2.2879999999999998</v>
      </c>
      <c r="P29" s="32"/>
      <c r="Q29" s="32">
        <v>8.8390000000000004</v>
      </c>
      <c r="R29" s="32">
        <v>27.934000000000001</v>
      </c>
      <c r="S29" s="32"/>
      <c r="T29" s="32">
        <v>9.4269999999999996</v>
      </c>
      <c r="U29" s="32">
        <v>30.222000000000001</v>
      </c>
      <c r="V29" s="32"/>
      <c r="W29" s="32"/>
      <c r="X29" s="32"/>
      <c r="Y29" s="32"/>
      <c r="Z29" s="32"/>
    </row>
    <row r="30" spans="1:26" ht="13.9" x14ac:dyDescent="0.25">
      <c r="A30" s="26">
        <v>2012</v>
      </c>
      <c r="B30" s="26">
        <f t="shared" si="0"/>
        <v>2013</v>
      </c>
      <c r="C30" s="26">
        <f t="shared" si="1"/>
        <v>2017</v>
      </c>
      <c r="E30" s="32">
        <v>276.06400000000002</v>
      </c>
      <c r="F30" s="32"/>
      <c r="G30" s="32"/>
      <c r="H30" s="32">
        <v>0.104</v>
      </c>
      <c r="I30" s="32"/>
      <c r="J30" s="32"/>
      <c r="K30" s="32">
        <v>275.96000000000004</v>
      </c>
      <c r="L30" s="32"/>
      <c r="M30" s="32"/>
      <c r="N30" s="32">
        <v>1.698</v>
      </c>
      <c r="O30" s="32"/>
      <c r="P30" s="32"/>
      <c r="Q30" s="32">
        <v>8.8699999999999992</v>
      </c>
      <c r="R30" s="32"/>
      <c r="S30" s="32"/>
      <c r="T30" s="32">
        <v>10.568</v>
      </c>
      <c r="U30" s="32"/>
      <c r="V30" s="32"/>
      <c r="W30" s="32"/>
      <c r="X30" s="32"/>
      <c r="Y30" s="32"/>
      <c r="Z30" s="32"/>
    </row>
    <row r="31" spans="1:26" ht="13.9" x14ac:dyDescent="0.25">
      <c r="A31" s="26">
        <v>2013</v>
      </c>
      <c r="B31" s="26">
        <f t="shared" si="0"/>
        <v>2014</v>
      </c>
      <c r="C31" s="26">
        <f t="shared" si="1"/>
        <v>2018</v>
      </c>
      <c r="E31" s="32">
        <v>297.75700000000001</v>
      </c>
      <c r="F31" s="32"/>
      <c r="G31" s="32"/>
      <c r="H31" s="32">
        <v>-0.32300000000000001</v>
      </c>
      <c r="I31" s="32"/>
      <c r="J31" s="32"/>
      <c r="K31" s="32">
        <v>298.08</v>
      </c>
      <c r="L31" s="32"/>
      <c r="M31" s="32"/>
      <c r="N31" s="32">
        <v>2.5299999999999998</v>
      </c>
      <c r="O31" s="32"/>
      <c r="P31" s="32"/>
      <c r="Q31" s="32">
        <v>-5.9219999999999997</v>
      </c>
      <c r="R31" s="32"/>
      <c r="S31" s="32"/>
      <c r="T31" s="32">
        <v>-3.3919999999999999</v>
      </c>
      <c r="U31" s="32"/>
      <c r="V31" s="32"/>
      <c r="W31" s="32"/>
      <c r="X31" s="32"/>
      <c r="Y31" s="32"/>
      <c r="Z31" s="32"/>
    </row>
    <row r="32" spans="1:26" ht="13.9" x14ac:dyDescent="0.25">
      <c r="A32" s="26">
        <v>2014</v>
      </c>
      <c r="B32" s="26">
        <f t="shared" si="0"/>
        <v>2015</v>
      </c>
      <c r="C32" s="26">
        <f t="shared" si="1"/>
        <v>2019</v>
      </c>
      <c r="E32" s="32">
        <v>330.15800000000002</v>
      </c>
      <c r="F32" s="32"/>
      <c r="G32" s="32"/>
      <c r="H32" s="32">
        <v>-0.09</v>
      </c>
      <c r="I32" s="32"/>
      <c r="J32" s="32"/>
      <c r="K32" s="32">
        <v>330.24799999999999</v>
      </c>
      <c r="L32" s="32"/>
      <c r="M32" s="32"/>
      <c r="N32" s="32">
        <v>2.3769999999999998</v>
      </c>
      <c r="O32" s="32"/>
      <c r="P32" s="32"/>
      <c r="Q32" s="32">
        <v>-21.890999999999998</v>
      </c>
      <c r="R32" s="32"/>
      <c r="S32" s="32"/>
      <c r="T32" s="32">
        <v>-19.513999999999999</v>
      </c>
      <c r="U32" s="32"/>
      <c r="V32" s="32"/>
      <c r="W32" s="32"/>
      <c r="X32" s="32"/>
      <c r="Y32" s="32"/>
      <c r="Z32" s="32"/>
    </row>
    <row r="33" spans="1:26" ht="13.9" x14ac:dyDescent="0.25">
      <c r="A33" s="26">
        <v>2015</v>
      </c>
      <c r="B33" s="26">
        <f t="shared" si="0"/>
        <v>2016</v>
      </c>
      <c r="C33" s="26">
        <f t="shared" si="1"/>
        <v>2020</v>
      </c>
      <c r="E33" s="32">
        <v>366.87799999999999</v>
      </c>
      <c r="F33" s="32"/>
      <c r="G33" s="32"/>
      <c r="H33" s="32">
        <v>-0.745</v>
      </c>
      <c r="I33" s="32"/>
      <c r="J33" s="32"/>
      <c r="K33" s="32">
        <v>367.62299999999999</v>
      </c>
      <c r="L33" s="32"/>
      <c r="M33" s="32"/>
      <c r="N33" s="32">
        <v>0.35099999999999998</v>
      </c>
      <c r="O33" s="32"/>
      <c r="P33" s="32"/>
      <c r="Q33" s="32">
        <v>-1.008</v>
      </c>
      <c r="R33" s="32"/>
      <c r="S33" s="32"/>
      <c r="T33" s="32">
        <v>-0.65700000000000003</v>
      </c>
      <c r="U33" s="32"/>
      <c r="V33" s="32"/>
      <c r="W33" s="32"/>
      <c r="X33" s="32"/>
      <c r="Y33" s="32"/>
      <c r="Z33" s="32"/>
    </row>
    <row r="34" spans="1:26" ht="13.9" x14ac:dyDescent="0.25">
      <c r="A34" s="7"/>
      <c r="B34" s="7"/>
      <c r="C34" s="7"/>
      <c r="D34" s="7"/>
      <c r="E34" s="7"/>
      <c r="F34" s="7"/>
      <c r="G34" s="7"/>
      <c r="H34" s="7"/>
      <c r="I34" s="7"/>
      <c r="J34" s="7"/>
      <c r="K34" s="7"/>
      <c r="L34" s="7"/>
      <c r="M34" s="7"/>
      <c r="N34" s="7"/>
      <c r="O34" s="7"/>
      <c r="P34" s="7"/>
      <c r="Q34" s="7"/>
      <c r="R34" s="7"/>
      <c r="S34" s="7"/>
      <c r="T34" s="7"/>
      <c r="U34" s="7"/>
    </row>
    <row r="36" spans="1:26" ht="14.45" x14ac:dyDescent="0.25">
      <c r="A36" s="106" t="s">
        <v>1</v>
      </c>
      <c r="B36" s="105"/>
      <c r="C36" s="105"/>
      <c r="D36" s="105"/>
      <c r="E36" s="105"/>
      <c r="F36" s="105"/>
      <c r="G36" s="105"/>
      <c r="H36" s="105"/>
      <c r="I36" s="105"/>
      <c r="J36" s="105"/>
      <c r="K36" s="105"/>
      <c r="L36" s="105"/>
      <c r="M36" s="105"/>
      <c r="N36" s="105"/>
      <c r="O36" s="105"/>
      <c r="P36" s="105"/>
      <c r="Q36" s="105"/>
      <c r="R36" s="105"/>
      <c r="S36" s="105"/>
      <c r="T36" s="105"/>
      <c r="U36" s="105"/>
    </row>
    <row r="37" spans="1:26" ht="13.9" x14ac:dyDescent="0.25">
      <c r="A37" s="24"/>
      <c r="B37" s="24"/>
      <c r="C37" s="24"/>
      <c r="D37" s="24"/>
      <c r="E37" s="24"/>
      <c r="F37" s="24"/>
      <c r="G37" s="24"/>
      <c r="H37" s="24"/>
      <c r="I37" s="24"/>
      <c r="J37" s="24"/>
      <c r="K37" s="24"/>
      <c r="L37" s="24"/>
      <c r="M37" s="24"/>
      <c r="N37" s="24"/>
      <c r="O37" s="24"/>
      <c r="P37" s="24"/>
      <c r="Q37" s="24"/>
      <c r="R37" s="24"/>
      <c r="S37" s="24"/>
      <c r="T37" s="24"/>
      <c r="U37" s="24"/>
    </row>
    <row r="38" spans="1:26" ht="15" x14ac:dyDescent="0.2">
      <c r="A38" s="106" t="s">
        <v>156</v>
      </c>
      <c r="B38" s="105"/>
      <c r="C38" s="105"/>
      <c r="D38" s="105"/>
      <c r="E38" s="105"/>
      <c r="F38" s="105"/>
      <c r="G38" s="105"/>
      <c r="H38" s="105"/>
      <c r="I38" s="105"/>
      <c r="J38" s="105"/>
      <c r="K38" s="105"/>
      <c r="L38" s="105"/>
      <c r="M38" s="105"/>
      <c r="N38" s="105"/>
      <c r="O38" s="105"/>
      <c r="P38" s="105"/>
      <c r="Q38" s="105"/>
      <c r="R38" s="105"/>
      <c r="S38" s="105"/>
      <c r="T38" s="105"/>
      <c r="U38" s="105"/>
    </row>
    <row r="39" spans="1:26" x14ac:dyDescent="0.2">
      <c r="A39" s="24"/>
      <c r="B39" s="24"/>
      <c r="C39" s="24"/>
      <c r="D39" s="24"/>
      <c r="E39" s="24"/>
      <c r="F39" s="24"/>
      <c r="G39" s="24"/>
      <c r="H39" s="24"/>
      <c r="I39" s="24"/>
      <c r="J39" s="24"/>
      <c r="K39" s="24"/>
      <c r="L39" s="24"/>
      <c r="M39" s="24"/>
      <c r="N39" s="24"/>
      <c r="O39" s="24"/>
      <c r="P39" s="24"/>
      <c r="Q39" s="24"/>
      <c r="R39" s="24"/>
      <c r="S39" s="24"/>
      <c r="T39" s="24"/>
      <c r="U39" s="24"/>
    </row>
    <row r="40" spans="1:26" ht="15" x14ac:dyDescent="0.2">
      <c r="A40" s="106" t="s">
        <v>56</v>
      </c>
      <c r="B40" s="105"/>
      <c r="C40" s="105"/>
      <c r="D40" s="105"/>
      <c r="E40" s="105"/>
      <c r="F40" s="105"/>
      <c r="G40" s="105"/>
      <c r="H40" s="105"/>
      <c r="I40" s="105"/>
      <c r="J40" s="105"/>
      <c r="K40" s="105"/>
      <c r="L40" s="105"/>
      <c r="M40" s="105"/>
      <c r="N40" s="105"/>
      <c r="O40" s="105"/>
      <c r="P40" s="105"/>
      <c r="Q40" s="105"/>
      <c r="R40" s="105"/>
      <c r="S40" s="105"/>
      <c r="T40" s="105"/>
      <c r="U40" s="105"/>
    </row>
    <row r="41" spans="1:26" x14ac:dyDescent="0.2">
      <c r="A41" s="2"/>
      <c r="B41" s="2"/>
      <c r="C41" s="2"/>
      <c r="D41" s="2"/>
      <c r="E41" s="2"/>
      <c r="F41" s="2"/>
      <c r="G41" s="2"/>
      <c r="H41" s="2"/>
      <c r="I41" s="2"/>
      <c r="J41" s="2"/>
      <c r="K41" s="2"/>
      <c r="L41" s="2"/>
      <c r="M41" s="2"/>
      <c r="N41" s="2"/>
      <c r="O41" s="2"/>
      <c r="P41" s="2"/>
      <c r="Q41" s="2"/>
      <c r="R41" s="2"/>
      <c r="S41" s="2"/>
      <c r="T41" s="2"/>
      <c r="U41" s="2"/>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6">
    <mergeCell ref="V7:X7"/>
    <mergeCell ref="W8:X8"/>
    <mergeCell ref="Y8:Z8"/>
    <mergeCell ref="N7:O8"/>
    <mergeCell ref="Q7:R8"/>
    <mergeCell ref="T7:U8"/>
    <mergeCell ref="A42:U42"/>
    <mergeCell ref="A7:A9"/>
    <mergeCell ref="B7:B9"/>
    <mergeCell ref="C7:C9"/>
    <mergeCell ref="E7:F8"/>
    <mergeCell ref="H7:I8"/>
    <mergeCell ref="K7:L8"/>
    <mergeCell ref="A40:U40"/>
    <mergeCell ref="A38:U38"/>
    <mergeCell ref="A36:U36"/>
  </mergeCells>
  <conditionalFormatting sqref="Y10:Z33">
    <cfRule type="cellIs" dxfId="5"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19</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149</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242.00899999999999</v>
      </c>
      <c r="F10" s="32">
        <v>169.03399999999999</v>
      </c>
      <c r="G10" s="32"/>
      <c r="H10" s="32">
        <v>-3.3460000000000001</v>
      </c>
      <c r="I10" s="32">
        <v>15.151</v>
      </c>
      <c r="J10" s="32"/>
      <c r="K10" s="32">
        <v>245.35499999999999</v>
      </c>
      <c r="L10" s="32">
        <v>153.88299999999998</v>
      </c>
      <c r="M10" s="32"/>
      <c r="N10" s="32">
        <v>1.486</v>
      </c>
      <c r="O10" s="32">
        <v>15.571999999999999</v>
      </c>
      <c r="P10" s="32"/>
      <c r="Q10" s="32">
        <v>78.611999999999995</v>
      </c>
      <c r="R10" s="32">
        <v>-26.495000000000001</v>
      </c>
      <c r="S10" s="32"/>
      <c r="T10" s="32">
        <v>80.097999999999999</v>
      </c>
      <c r="U10" s="32">
        <v>-10.923</v>
      </c>
      <c r="V10" s="32"/>
      <c r="W10" s="32"/>
      <c r="X10" s="32"/>
      <c r="Y10" s="32"/>
      <c r="Z10" s="32"/>
    </row>
    <row r="11" spans="1:26" ht="13.9" x14ac:dyDescent="0.25">
      <c r="A11" s="26">
        <v>1993</v>
      </c>
      <c r="B11" s="26">
        <f t="shared" ref="B11:B33" si="0">A11+1</f>
        <v>1994</v>
      </c>
      <c r="C11" s="26">
        <f t="shared" ref="C11:C33" si="1">B11+4</f>
        <v>1998</v>
      </c>
      <c r="E11" s="32">
        <v>191.399</v>
      </c>
      <c r="F11" s="32">
        <v>195.755</v>
      </c>
      <c r="G11" s="32"/>
      <c r="H11" s="32">
        <v>2.431</v>
      </c>
      <c r="I11" s="32">
        <v>7.4710000000000001</v>
      </c>
      <c r="J11" s="32"/>
      <c r="K11" s="32">
        <v>188.96799999999999</v>
      </c>
      <c r="L11" s="32">
        <v>188.28399999999999</v>
      </c>
      <c r="M11" s="32"/>
      <c r="N11" s="32">
        <v>1.5149999999999999</v>
      </c>
      <c r="O11" s="32">
        <v>6.43</v>
      </c>
      <c r="P11" s="32"/>
      <c r="Q11" s="32">
        <v>10.754</v>
      </c>
      <c r="R11" s="32">
        <v>-9.9049999999999994</v>
      </c>
      <c r="S11" s="32"/>
      <c r="T11" s="32">
        <v>12.269</v>
      </c>
      <c r="U11" s="32">
        <v>-3.4750000000000001</v>
      </c>
      <c r="V11" s="32"/>
      <c r="W11" s="32"/>
      <c r="X11" s="32"/>
      <c r="Y11" s="32"/>
      <c r="Z11" s="32"/>
    </row>
    <row r="12" spans="1:26" ht="13.9" x14ac:dyDescent="0.25">
      <c r="A12" s="26">
        <v>1994</v>
      </c>
      <c r="B12" s="26">
        <f t="shared" si="0"/>
        <v>1995</v>
      </c>
      <c r="C12" s="26">
        <f t="shared" si="1"/>
        <v>1999</v>
      </c>
      <c r="E12" s="32">
        <v>169.62799999999999</v>
      </c>
      <c r="F12" s="32">
        <v>217.345</v>
      </c>
      <c r="G12" s="32"/>
      <c r="H12" s="32">
        <v>-0.42099999999999999</v>
      </c>
      <c r="I12" s="32">
        <v>5.12</v>
      </c>
      <c r="J12" s="32"/>
      <c r="K12" s="32">
        <v>170.04899999999998</v>
      </c>
      <c r="L12" s="32">
        <v>212.22499999999999</v>
      </c>
      <c r="M12" s="32"/>
      <c r="N12" s="32">
        <v>1.361</v>
      </c>
      <c r="O12" s="32">
        <v>20.192</v>
      </c>
      <c r="P12" s="32"/>
      <c r="Q12" s="32">
        <v>9.0679999999999996</v>
      </c>
      <c r="R12" s="32">
        <v>-25.213999999999999</v>
      </c>
      <c r="S12" s="32"/>
      <c r="T12" s="32">
        <v>10.429</v>
      </c>
      <c r="U12" s="32">
        <v>-5.0220000000000002</v>
      </c>
      <c r="V12" s="32"/>
      <c r="W12" s="32"/>
      <c r="X12" s="32"/>
      <c r="Y12" s="32"/>
      <c r="Z12" s="32"/>
    </row>
    <row r="13" spans="1:26" ht="13.9" x14ac:dyDescent="0.25">
      <c r="A13" s="26">
        <v>1995</v>
      </c>
      <c r="B13" s="26">
        <f t="shared" si="0"/>
        <v>1996</v>
      </c>
      <c r="C13" s="26">
        <f t="shared" si="1"/>
        <v>2000</v>
      </c>
      <c r="E13" s="32">
        <v>186.25700000000001</v>
      </c>
      <c r="F13" s="32">
        <v>244.88</v>
      </c>
      <c r="G13" s="32"/>
      <c r="H13" s="32">
        <v>-1.583</v>
      </c>
      <c r="I13" s="32">
        <v>-0.36399999999999999</v>
      </c>
      <c r="J13" s="32"/>
      <c r="K13" s="32">
        <v>187.84</v>
      </c>
      <c r="L13" s="32">
        <v>245.244</v>
      </c>
      <c r="M13" s="32"/>
      <c r="N13" s="32">
        <v>3.0659999999999998</v>
      </c>
      <c r="O13" s="32">
        <v>30.302</v>
      </c>
      <c r="P13" s="32"/>
      <c r="Q13" s="32">
        <v>8.39</v>
      </c>
      <c r="R13" s="32">
        <v>-18.350000000000001</v>
      </c>
      <c r="S13" s="32"/>
      <c r="T13" s="32">
        <v>11.456</v>
      </c>
      <c r="U13" s="32">
        <v>11.952</v>
      </c>
      <c r="V13" s="32"/>
      <c r="W13" s="32"/>
      <c r="X13" s="32"/>
      <c r="Y13" s="32"/>
      <c r="Z13" s="32"/>
    </row>
    <row r="14" spans="1:26" ht="13.9" x14ac:dyDescent="0.25">
      <c r="A14" s="26">
        <v>1996</v>
      </c>
      <c r="B14" s="26">
        <f t="shared" si="0"/>
        <v>1997</v>
      </c>
      <c r="C14" s="26">
        <f t="shared" si="1"/>
        <v>2001</v>
      </c>
      <c r="E14" s="32">
        <v>196.96600000000001</v>
      </c>
      <c r="F14" s="32">
        <v>251.446</v>
      </c>
      <c r="G14" s="32"/>
      <c r="H14" s="32">
        <v>13.441000000000001</v>
      </c>
      <c r="I14" s="32">
        <v>-6.7880000000000003</v>
      </c>
      <c r="J14" s="32"/>
      <c r="K14" s="32">
        <v>183.52500000000001</v>
      </c>
      <c r="L14" s="32">
        <v>258.23399999999998</v>
      </c>
      <c r="M14" s="32"/>
      <c r="N14" s="32">
        <v>2.6749999999999998</v>
      </c>
      <c r="O14" s="32">
        <v>14.298999999999999</v>
      </c>
      <c r="P14" s="32"/>
      <c r="Q14" s="32">
        <v>16.044</v>
      </c>
      <c r="R14" s="32">
        <v>9.1</v>
      </c>
      <c r="S14" s="32"/>
      <c r="T14" s="32">
        <v>18.719000000000001</v>
      </c>
      <c r="U14" s="32">
        <v>23.399000000000001</v>
      </c>
      <c r="V14" s="32"/>
      <c r="W14" s="32"/>
      <c r="X14" s="32"/>
      <c r="Y14" s="32"/>
      <c r="Z14" s="32"/>
    </row>
    <row r="15" spans="1:26" ht="13.9" x14ac:dyDescent="0.25">
      <c r="A15" s="26">
        <v>1997</v>
      </c>
      <c r="B15" s="26">
        <f t="shared" si="0"/>
        <v>1998</v>
      </c>
      <c r="C15" s="26">
        <f t="shared" si="1"/>
        <v>2002</v>
      </c>
      <c r="E15" s="32">
        <v>199.92</v>
      </c>
      <c r="F15" s="32">
        <v>259.19099999999997</v>
      </c>
      <c r="G15" s="32"/>
      <c r="H15" s="32">
        <v>-4.8499999999999996</v>
      </c>
      <c r="I15" s="32">
        <v>-14.741</v>
      </c>
      <c r="J15" s="32"/>
      <c r="K15" s="32">
        <v>204.76999999999998</v>
      </c>
      <c r="L15" s="32">
        <v>273.93199999999996</v>
      </c>
      <c r="M15" s="32"/>
      <c r="N15" s="32">
        <v>7.0510000000000002</v>
      </c>
      <c r="O15" s="32">
        <v>9.2629999999999999</v>
      </c>
      <c r="P15" s="32"/>
      <c r="Q15" s="32">
        <v>5.96</v>
      </c>
      <c r="R15" s="32">
        <v>-14.042</v>
      </c>
      <c r="S15" s="32"/>
      <c r="T15" s="32">
        <v>13.010999999999999</v>
      </c>
      <c r="U15" s="32">
        <v>-4.7789999999999999</v>
      </c>
      <c r="V15" s="32"/>
      <c r="W15" s="32"/>
      <c r="X15" s="32"/>
      <c r="Y15" s="32"/>
      <c r="Z15" s="32"/>
    </row>
    <row r="16" spans="1:26" ht="13.9" x14ac:dyDescent="0.25">
      <c r="A16" s="26">
        <v>1998</v>
      </c>
      <c r="B16" s="26">
        <f t="shared" si="0"/>
        <v>1999</v>
      </c>
      <c r="C16" s="26">
        <f t="shared" si="1"/>
        <v>2003</v>
      </c>
      <c r="E16" s="32">
        <v>213.422</v>
      </c>
      <c r="F16" s="32">
        <v>269.72699999999998</v>
      </c>
      <c r="G16" s="32"/>
      <c r="H16" s="32">
        <v>-0.32400000000000001</v>
      </c>
      <c r="I16" s="32">
        <v>-46.115000000000002</v>
      </c>
      <c r="J16" s="32"/>
      <c r="K16" s="32">
        <v>213.74600000000001</v>
      </c>
      <c r="L16" s="32">
        <v>315.84199999999998</v>
      </c>
      <c r="M16" s="32"/>
      <c r="N16" s="32">
        <v>4.4480000000000004</v>
      </c>
      <c r="O16" s="32">
        <v>0.61299999999999999</v>
      </c>
      <c r="P16" s="32"/>
      <c r="Q16" s="32">
        <v>-7.9489999999999998</v>
      </c>
      <c r="R16" s="32">
        <v>9.5969999999999995</v>
      </c>
      <c r="S16" s="32"/>
      <c r="T16" s="32">
        <v>-3.5009999999999999</v>
      </c>
      <c r="U16" s="32">
        <v>10.210000000000001</v>
      </c>
      <c r="V16" s="32"/>
      <c r="W16" s="32"/>
      <c r="X16" s="32"/>
      <c r="Y16" s="32"/>
      <c r="Z16" s="32"/>
    </row>
    <row r="17" spans="1:26" ht="13.9" x14ac:dyDescent="0.25">
      <c r="A17" s="26">
        <v>1999</v>
      </c>
      <c r="B17" s="26">
        <f t="shared" si="0"/>
        <v>2000</v>
      </c>
      <c r="C17" s="26">
        <f t="shared" si="1"/>
        <v>2004</v>
      </c>
      <c r="E17" s="32">
        <v>220.149</v>
      </c>
      <c r="F17" s="32">
        <v>265.77800000000002</v>
      </c>
      <c r="G17" s="32"/>
      <c r="H17" s="32">
        <v>-11.516999999999999</v>
      </c>
      <c r="I17" s="32">
        <v>-40.975999999999999</v>
      </c>
      <c r="J17" s="32"/>
      <c r="K17" s="32">
        <v>231.666</v>
      </c>
      <c r="L17" s="32">
        <v>306.75400000000002</v>
      </c>
      <c r="M17" s="32"/>
      <c r="N17" s="32">
        <v>3.5110000000000001</v>
      </c>
      <c r="O17" s="32">
        <v>-3.8170000000000002</v>
      </c>
      <c r="P17" s="32"/>
      <c r="Q17" s="32">
        <v>-5.1360000000000001</v>
      </c>
      <c r="R17" s="32">
        <v>5.6980000000000004</v>
      </c>
      <c r="S17" s="32"/>
      <c r="T17" s="32">
        <v>-1.625</v>
      </c>
      <c r="U17" s="32">
        <v>1.881</v>
      </c>
      <c r="V17" s="32"/>
      <c r="W17" s="32"/>
      <c r="X17" s="32"/>
      <c r="Y17" s="32"/>
      <c r="Z17" s="32"/>
    </row>
    <row r="18" spans="1:26" ht="13.9" x14ac:dyDescent="0.25">
      <c r="A18" s="26">
        <v>2000</v>
      </c>
      <c r="B18" s="26">
        <f t="shared" si="0"/>
        <v>2001</v>
      </c>
      <c r="C18" s="26">
        <f t="shared" si="1"/>
        <v>2005</v>
      </c>
      <c r="E18" s="32">
        <v>224.89099999999999</v>
      </c>
      <c r="F18" s="32">
        <v>275.23599999999999</v>
      </c>
      <c r="G18" s="32"/>
      <c r="H18" s="32">
        <v>-12.807</v>
      </c>
      <c r="I18" s="32">
        <v>-46.046999999999997</v>
      </c>
      <c r="J18" s="32"/>
      <c r="K18" s="32">
        <v>237.69799999999998</v>
      </c>
      <c r="L18" s="32">
        <v>321.28300000000002</v>
      </c>
      <c r="M18" s="32"/>
      <c r="N18" s="32">
        <v>-4.0880000000000001</v>
      </c>
      <c r="O18" s="32">
        <v>1.9750000000000001</v>
      </c>
      <c r="P18" s="32"/>
      <c r="Q18" s="32">
        <v>6.9509999999999996</v>
      </c>
      <c r="R18" s="32">
        <v>-5.3559999999999999</v>
      </c>
      <c r="S18" s="32"/>
      <c r="T18" s="32">
        <v>2.863</v>
      </c>
      <c r="U18" s="32">
        <v>-3.3809999999999998</v>
      </c>
      <c r="V18" s="32"/>
      <c r="W18" s="32"/>
      <c r="X18" s="32"/>
      <c r="Y18" s="32"/>
      <c r="Z18" s="32"/>
    </row>
    <row r="19" spans="1:26" ht="13.9" x14ac:dyDescent="0.25">
      <c r="A19" s="26">
        <v>2001</v>
      </c>
      <c r="B19" s="26">
        <f t="shared" si="0"/>
        <v>2002</v>
      </c>
      <c r="C19" s="26">
        <f t="shared" si="1"/>
        <v>2006</v>
      </c>
      <c r="E19" s="32">
        <v>244.80199999999999</v>
      </c>
      <c r="F19" s="32">
        <v>291.82799999999997</v>
      </c>
      <c r="G19" s="32"/>
      <c r="H19" s="32">
        <v>-20.753</v>
      </c>
      <c r="I19" s="32">
        <v>-52.768000000000001</v>
      </c>
      <c r="J19" s="32"/>
      <c r="K19" s="32">
        <v>265.55500000000001</v>
      </c>
      <c r="L19" s="32">
        <v>344.596</v>
      </c>
      <c r="M19" s="32"/>
      <c r="N19" s="32">
        <v>-11.865</v>
      </c>
      <c r="O19" s="32">
        <v>9.3859999999999992</v>
      </c>
      <c r="P19" s="32"/>
      <c r="Q19" s="32">
        <v>-1.2909999999999999</v>
      </c>
      <c r="R19" s="32">
        <v>-27.198</v>
      </c>
      <c r="S19" s="32"/>
      <c r="T19" s="32">
        <v>-13.156000000000001</v>
      </c>
      <c r="U19" s="32">
        <v>-17.812000000000001</v>
      </c>
      <c r="V19" s="32"/>
      <c r="W19" s="32"/>
      <c r="X19" s="32"/>
      <c r="Y19" s="32"/>
      <c r="Z19" s="32"/>
    </row>
    <row r="20" spans="1:26" ht="13.9" x14ac:dyDescent="0.25">
      <c r="A20" s="26">
        <v>2002</v>
      </c>
      <c r="B20" s="26">
        <f t="shared" si="0"/>
        <v>2003</v>
      </c>
      <c r="C20" s="26">
        <f t="shared" si="1"/>
        <v>2007</v>
      </c>
      <c r="E20" s="32">
        <v>288.37400000000002</v>
      </c>
      <c r="F20" s="32">
        <v>298.245</v>
      </c>
      <c r="G20" s="32"/>
      <c r="H20" s="32">
        <v>-33.99</v>
      </c>
      <c r="I20" s="32">
        <v>-18.337</v>
      </c>
      <c r="J20" s="32"/>
      <c r="K20" s="32">
        <v>322.36400000000003</v>
      </c>
      <c r="L20" s="32">
        <v>316.58199999999999</v>
      </c>
      <c r="M20" s="32"/>
      <c r="N20" s="32">
        <v>5.2069999999999999</v>
      </c>
      <c r="O20" s="32">
        <v>9.2569999999999997</v>
      </c>
      <c r="P20" s="32"/>
      <c r="Q20" s="32">
        <v>11.525</v>
      </c>
      <c r="R20" s="32">
        <v>0.17899999999999999</v>
      </c>
      <c r="S20" s="32"/>
      <c r="T20" s="32">
        <v>16.731999999999999</v>
      </c>
      <c r="U20" s="32">
        <v>9.4359999999999999</v>
      </c>
      <c r="V20" s="32"/>
      <c r="W20" s="32"/>
      <c r="X20" s="32"/>
      <c r="Y20" s="32"/>
      <c r="Z20" s="32"/>
    </row>
    <row r="21" spans="1:26" ht="13.9" x14ac:dyDescent="0.25">
      <c r="A21" s="26">
        <v>2003</v>
      </c>
      <c r="B21" s="26">
        <f t="shared" si="0"/>
        <v>2004</v>
      </c>
      <c r="C21" s="26">
        <f t="shared" si="1"/>
        <v>2008</v>
      </c>
      <c r="E21" s="32">
        <v>304.11799999999999</v>
      </c>
      <c r="F21" s="32">
        <v>329.25700000000001</v>
      </c>
      <c r="G21" s="32"/>
      <c r="H21" s="32">
        <v>-12.45</v>
      </c>
      <c r="I21" s="32">
        <v>-44.095999999999997</v>
      </c>
      <c r="J21" s="32"/>
      <c r="K21" s="32">
        <v>316.56799999999998</v>
      </c>
      <c r="L21" s="32">
        <v>373.35300000000001</v>
      </c>
      <c r="M21" s="32"/>
      <c r="N21" s="32">
        <v>4.8239999999999998</v>
      </c>
      <c r="O21" s="32">
        <v>4.923</v>
      </c>
      <c r="P21" s="32"/>
      <c r="Q21" s="32">
        <v>6.8710000000000004</v>
      </c>
      <c r="R21" s="32">
        <v>-27.12</v>
      </c>
      <c r="S21" s="32"/>
      <c r="T21" s="32">
        <v>11.695</v>
      </c>
      <c r="U21" s="32">
        <v>-22.196000000000002</v>
      </c>
      <c r="V21" s="32"/>
      <c r="W21" s="32"/>
      <c r="X21" s="32"/>
      <c r="Y21" s="32"/>
      <c r="Z21" s="32"/>
    </row>
    <row r="22" spans="1:26" ht="13.9" x14ac:dyDescent="0.25">
      <c r="A22" s="26">
        <v>2004</v>
      </c>
      <c r="B22" s="26">
        <f t="shared" si="0"/>
        <v>2005</v>
      </c>
      <c r="C22" s="26">
        <f t="shared" si="1"/>
        <v>2009</v>
      </c>
      <c r="E22" s="32">
        <v>318.72399999999999</v>
      </c>
      <c r="F22" s="32">
        <v>339.74700000000001</v>
      </c>
      <c r="G22" s="32"/>
      <c r="H22" s="32">
        <v>-4.9610000000000003</v>
      </c>
      <c r="I22" s="32">
        <v>-279.56799999999998</v>
      </c>
      <c r="J22" s="32"/>
      <c r="K22" s="32">
        <v>323.685</v>
      </c>
      <c r="L22" s="32">
        <v>619.31500000000005</v>
      </c>
      <c r="M22" s="32"/>
      <c r="N22" s="32">
        <v>4.0919999999999996</v>
      </c>
      <c r="O22" s="32">
        <v>-43.722999999999999</v>
      </c>
      <c r="P22" s="32"/>
      <c r="Q22" s="32">
        <v>-5.0709999999999997</v>
      </c>
      <c r="R22" s="32">
        <v>14.808</v>
      </c>
      <c r="S22" s="32"/>
      <c r="T22" s="32">
        <v>-0.97899999999999998</v>
      </c>
      <c r="U22" s="32">
        <v>-28.914999999999999</v>
      </c>
      <c r="V22" s="32"/>
      <c r="W22" s="32"/>
      <c r="X22" s="32"/>
      <c r="Y22" s="32"/>
      <c r="Z22" s="32"/>
    </row>
    <row r="23" spans="1:26" ht="13.9" x14ac:dyDescent="0.25">
      <c r="A23" s="26">
        <v>2005</v>
      </c>
      <c r="B23" s="26">
        <f t="shared" si="0"/>
        <v>2006</v>
      </c>
      <c r="C23" s="26">
        <f t="shared" si="1"/>
        <v>2010</v>
      </c>
      <c r="E23" s="32">
        <v>327.75599999999997</v>
      </c>
      <c r="F23" s="32">
        <v>359.67899999999997</v>
      </c>
      <c r="G23" s="32"/>
      <c r="H23" s="32">
        <v>-15.173</v>
      </c>
      <c r="I23" s="32">
        <v>-142.768</v>
      </c>
      <c r="J23" s="32"/>
      <c r="K23" s="32">
        <v>342.92899999999997</v>
      </c>
      <c r="L23" s="32">
        <v>502.447</v>
      </c>
      <c r="M23" s="32"/>
      <c r="N23" s="32">
        <v>7.875</v>
      </c>
      <c r="O23" s="32">
        <v>-50.131</v>
      </c>
      <c r="P23" s="32"/>
      <c r="Q23" s="32">
        <v>-27.353999999999999</v>
      </c>
      <c r="R23" s="32">
        <v>99.316000000000003</v>
      </c>
      <c r="S23" s="32"/>
      <c r="T23" s="32">
        <v>-19.478999999999999</v>
      </c>
      <c r="U23" s="32">
        <v>49.185000000000002</v>
      </c>
      <c r="V23" s="32"/>
      <c r="W23" s="32"/>
      <c r="X23" s="32"/>
      <c r="Y23" s="32"/>
      <c r="Z23" s="32"/>
    </row>
    <row r="24" spans="1:26" ht="13.9" x14ac:dyDescent="0.25">
      <c r="A24" s="26">
        <v>2006</v>
      </c>
      <c r="B24" s="26">
        <f t="shared" si="0"/>
        <v>2007</v>
      </c>
      <c r="C24" s="26">
        <f t="shared" si="1"/>
        <v>2011</v>
      </c>
      <c r="E24" s="32">
        <v>322.43900000000002</v>
      </c>
      <c r="F24" s="32">
        <v>376.09199999999998</v>
      </c>
      <c r="G24" s="32"/>
      <c r="H24" s="32">
        <v>-1.919</v>
      </c>
      <c r="I24" s="32">
        <v>-145.66</v>
      </c>
      <c r="J24" s="32"/>
      <c r="K24" s="32">
        <v>324.358</v>
      </c>
      <c r="L24" s="32">
        <v>521.75199999999995</v>
      </c>
      <c r="M24" s="32"/>
      <c r="N24" s="32">
        <v>0.252</v>
      </c>
      <c r="O24" s="32">
        <v>-31.736000000000001</v>
      </c>
      <c r="P24" s="32"/>
      <c r="Q24" s="32">
        <v>16.96</v>
      </c>
      <c r="R24" s="32">
        <v>12.510999999999999</v>
      </c>
      <c r="S24" s="32"/>
      <c r="T24" s="32">
        <v>17.212</v>
      </c>
      <c r="U24" s="32">
        <v>-19.225000000000001</v>
      </c>
      <c r="V24" s="32"/>
      <c r="W24" s="32"/>
      <c r="X24" s="32"/>
      <c r="Y24" s="32"/>
      <c r="Z24" s="32"/>
    </row>
    <row r="25" spans="1:26" ht="13.9" x14ac:dyDescent="0.25">
      <c r="A25" s="26">
        <v>2007</v>
      </c>
      <c r="B25" s="26">
        <f t="shared" si="0"/>
        <v>2008</v>
      </c>
      <c r="C25" s="26">
        <f t="shared" si="1"/>
        <v>2012</v>
      </c>
      <c r="E25" s="32">
        <v>335.495</v>
      </c>
      <c r="F25" s="32">
        <v>352.875</v>
      </c>
      <c r="G25" s="32"/>
      <c r="H25" s="32">
        <v>-38.317</v>
      </c>
      <c r="I25" s="32">
        <v>-139.453</v>
      </c>
      <c r="J25" s="32"/>
      <c r="K25" s="32">
        <v>373.81200000000001</v>
      </c>
      <c r="L25" s="32">
        <v>492.32799999999997</v>
      </c>
      <c r="M25" s="32"/>
      <c r="N25" s="32">
        <v>0.67700000000000005</v>
      </c>
      <c r="O25" s="32">
        <v>-21.629000000000001</v>
      </c>
      <c r="P25" s="32"/>
      <c r="Q25" s="32">
        <v>-22.414000000000001</v>
      </c>
      <c r="R25" s="32">
        <v>-32.122</v>
      </c>
      <c r="S25" s="32"/>
      <c r="T25" s="32">
        <v>-21.736999999999998</v>
      </c>
      <c r="U25" s="32">
        <v>-53.750999999999998</v>
      </c>
      <c r="V25" s="32"/>
      <c r="W25" s="32"/>
      <c r="X25" s="32"/>
      <c r="Y25" s="32"/>
      <c r="Z25" s="32"/>
    </row>
    <row r="26" spans="1:26" ht="13.9" x14ac:dyDescent="0.25">
      <c r="A26" s="26">
        <v>2008</v>
      </c>
      <c r="B26" s="26">
        <f t="shared" si="0"/>
        <v>2009</v>
      </c>
      <c r="C26" s="26">
        <f t="shared" si="1"/>
        <v>2013</v>
      </c>
      <c r="E26" s="32">
        <v>378.87599999999998</v>
      </c>
      <c r="F26" s="32">
        <v>379.798</v>
      </c>
      <c r="G26" s="32"/>
      <c r="H26" s="32">
        <v>-284.63799999999998</v>
      </c>
      <c r="I26" s="32">
        <v>-112.166</v>
      </c>
      <c r="J26" s="32"/>
      <c r="K26" s="32">
        <v>663.5139999999999</v>
      </c>
      <c r="L26" s="32">
        <v>491.964</v>
      </c>
      <c r="M26" s="32"/>
      <c r="N26" s="32">
        <v>-36.426000000000002</v>
      </c>
      <c r="O26" s="32">
        <v>-9.7560000000000002</v>
      </c>
      <c r="P26" s="32"/>
      <c r="Q26" s="32">
        <v>51.71</v>
      </c>
      <c r="R26" s="32">
        <v>-61.545000000000002</v>
      </c>
      <c r="S26" s="32"/>
      <c r="T26" s="32">
        <v>15.284000000000001</v>
      </c>
      <c r="U26" s="32">
        <v>-71.301000000000002</v>
      </c>
      <c r="V26" s="32"/>
      <c r="W26" s="32"/>
      <c r="X26" s="32"/>
      <c r="Y26" s="32"/>
      <c r="Z26" s="32"/>
    </row>
    <row r="27" spans="1:26" ht="13.9" x14ac:dyDescent="0.25">
      <c r="A27" s="26">
        <v>2009</v>
      </c>
      <c r="B27" s="26">
        <f t="shared" si="0"/>
        <v>2010</v>
      </c>
      <c r="C27" s="26">
        <f t="shared" si="1"/>
        <v>2014</v>
      </c>
      <c r="E27" s="32">
        <v>560.72699999999998</v>
      </c>
      <c r="F27" s="32">
        <v>400.44900000000001</v>
      </c>
      <c r="G27" s="32"/>
      <c r="H27" s="32">
        <v>-47.17</v>
      </c>
      <c r="I27" s="32">
        <v>-69.87</v>
      </c>
      <c r="J27" s="32"/>
      <c r="K27" s="32">
        <v>607.89699999999993</v>
      </c>
      <c r="L27" s="32">
        <v>470.31900000000002</v>
      </c>
      <c r="M27" s="32"/>
      <c r="N27" s="32">
        <v>-10.002000000000001</v>
      </c>
      <c r="O27" s="32">
        <v>-16.312000000000001</v>
      </c>
      <c r="P27" s="32"/>
      <c r="Q27" s="32">
        <v>164.63800000000001</v>
      </c>
      <c r="R27" s="32">
        <v>-34.572000000000003</v>
      </c>
      <c r="S27" s="32"/>
      <c r="T27" s="32">
        <v>154.636</v>
      </c>
      <c r="U27" s="32">
        <v>-50.884</v>
      </c>
      <c r="V27" s="32"/>
      <c r="W27" s="32"/>
      <c r="X27" s="32"/>
      <c r="Y27" s="32"/>
      <c r="Z27" s="32"/>
    </row>
    <row r="28" spans="1:26" ht="13.9" x14ac:dyDescent="0.25">
      <c r="A28" s="26">
        <v>2010</v>
      </c>
      <c r="B28" s="26">
        <f t="shared" si="0"/>
        <v>2011</v>
      </c>
      <c r="C28" s="26">
        <f t="shared" si="1"/>
        <v>2015</v>
      </c>
      <c r="E28" s="32">
        <v>559.99699999999996</v>
      </c>
      <c r="F28" s="32">
        <v>438.94499999999999</v>
      </c>
      <c r="G28" s="32"/>
      <c r="H28" s="32">
        <v>-85.387</v>
      </c>
      <c r="I28" s="32">
        <v>-76.828999999999994</v>
      </c>
      <c r="J28" s="32"/>
      <c r="K28" s="32">
        <v>645.38400000000001</v>
      </c>
      <c r="L28" s="32">
        <v>515.774</v>
      </c>
      <c r="M28" s="32"/>
      <c r="N28" s="32">
        <v>18.561</v>
      </c>
      <c r="O28" s="32">
        <v>-13.217000000000001</v>
      </c>
      <c r="P28" s="32"/>
      <c r="Q28" s="32">
        <v>85.844999999999999</v>
      </c>
      <c r="R28" s="32">
        <v>-18.760999999999999</v>
      </c>
      <c r="S28" s="32"/>
      <c r="T28" s="32">
        <v>104.40600000000001</v>
      </c>
      <c r="U28" s="32">
        <v>-31.978999999999999</v>
      </c>
      <c r="V28" s="32"/>
      <c r="W28" s="32"/>
      <c r="X28" s="32"/>
      <c r="Y28" s="32"/>
      <c r="Z28" s="32"/>
    </row>
    <row r="29" spans="1:26" ht="13.9" x14ac:dyDescent="0.25">
      <c r="A29" s="26">
        <v>2011</v>
      </c>
      <c r="B29" s="26">
        <f t="shared" si="0"/>
        <v>2012</v>
      </c>
      <c r="C29" s="26">
        <f t="shared" si="1"/>
        <v>2016</v>
      </c>
      <c r="E29" s="32">
        <v>533.69500000000005</v>
      </c>
      <c r="F29" s="32">
        <v>551.54399999999998</v>
      </c>
      <c r="G29" s="32"/>
      <c r="H29" s="32">
        <v>-42.003999999999998</v>
      </c>
      <c r="I29" s="32">
        <v>-22.722999999999999</v>
      </c>
      <c r="J29" s="32"/>
      <c r="K29" s="32">
        <v>575.69900000000007</v>
      </c>
      <c r="L29" s="32">
        <v>574.26699999999994</v>
      </c>
      <c r="M29" s="32"/>
      <c r="N29" s="32">
        <v>11.031000000000001</v>
      </c>
      <c r="O29" s="32">
        <v>-1.7589999999999999</v>
      </c>
      <c r="P29" s="32"/>
      <c r="Q29" s="32">
        <v>18.588000000000001</v>
      </c>
      <c r="R29" s="32">
        <v>1.0960000000000001</v>
      </c>
      <c r="S29" s="32"/>
      <c r="T29" s="32">
        <v>29.62</v>
      </c>
      <c r="U29" s="32">
        <v>-0.66300000000000003</v>
      </c>
      <c r="V29" s="32"/>
      <c r="W29" s="32"/>
      <c r="X29" s="32"/>
      <c r="Y29" s="32"/>
      <c r="Z29" s="32"/>
    </row>
    <row r="30" spans="1:26" ht="13.9" x14ac:dyDescent="0.25">
      <c r="A30" s="26">
        <v>2012</v>
      </c>
      <c r="B30" s="26">
        <f t="shared" si="0"/>
        <v>2013</v>
      </c>
      <c r="C30" s="26">
        <f t="shared" si="1"/>
        <v>2017</v>
      </c>
      <c r="E30" s="32">
        <v>529.19299999999998</v>
      </c>
      <c r="F30" s="32"/>
      <c r="G30" s="32"/>
      <c r="H30" s="32">
        <v>-38.109000000000002</v>
      </c>
      <c r="I30" s="32"/>
      <c r="J30" s="32"/>
      <c r="K30" s="32">
        <v>567.30200000000002</v>
      </c>
      <c r="L30" s="32"/>
      <c r="M30" s="32"/>
      <c r="N30" s="32">
        <v>13.53</v>
      </c>
      <c r="O30" s="32"/>
      <c r="P30" s="32"/>
      <c r="Q30" s="32">
        <v>-9.4920000000000009</v>
      </c>
      <c r="R30" s="32"/>
      <c r="S30" s="32"/>
      <c r="T30" s="32">
        <v>4.0369999999999999</v>
      </c>
      <c r="U30" s="32"/>
      <c r="V30" s="32"/>
      <c r="W30" s="32"/>
      <c r="X30" s="32"/>
      <c r="Y30" s="32"/>
      <c r="Z30" s="32"/>
    </row>
    <row r="31" spans="1:26" ht="13.9" x14ac:dyDescent="0.25">
      <c r="A31" s="26">
        <v>2013</v>
      </c>
      <c r="B31" s="26">
        <f t="shared" si="0"/>
        <v>2014</v>
      </c>
      <c r="C31" s="26">
        <f t="shared" si="1"/>
        <v>2018</v>
      </c>
      <c r="E31" s="32">
        <v>538.46799999999996</v>
      </c>
      <c r="F31" s="32"/>
      <c r="G31" s="32"/>
      <c r="H31" s="32">
        <v>-11.102</v>
      </c>
      <c r="I31" s="32"/>
      <c r="J31" s="32"/>
      <c r="K31" s="32">
        <v>549.56999999999994</v>
      </c>
      <c r="L31" s="32"/>
      <c r="M31" s="32"/>
      <c r="N31" s="32">
        <v>6.8490000000000002</v>
      </c>
      <c r="O31" s="32"/>
      <c r="P31" s="32"/>
      <c r="Q31" s="32">
        <v>21.518999999999998</v>
      </c>
      <c r="R31" s="32"/>
      <c r="S31" s="32"/>
      <c r="T31" s="32">
        <v>28.367000000000001</v>
      </c>
      <c r="U31" s="32"/>
      <c r="V31" s="32"/>
      <c r="W31" s="32"/>
      <c r="X31" s="32"/>
      <c r="Y31" s="32"/>
      <c r="Z31" s="32"/>
    </row>
    <row r="32" spans="1:26" ht="13.9" x14ac:dyDescent="0.25">
      <c r="A32" s="26">
        <v>2014</v>
      </c>
      <c r="B32" s="26">
        <f t="shared" si="0"/>
        <v>2015</v>
      </c>
      <c r="C32" s="26">
        <f t="shared" si="1"/>
        <v>2019</v>
      </c>
      <c r="E32" s="32">
        <v>577.97</v>
      </c>
      <c r="F32" s="32"/>
      <c r="G32" s="32"/>
      <c r="H32" s="32">
        <v>-9.4540000000000006</v>
      </c>
      <c r="I32" s="32"/>
      <c r="J32" s="32"/>
      <c r="K32" s="32">
        <v>587.42399999999998</v>
      </c>
      <c r="L32" s="32"/>
      <c r="M32" s="32"/>
      <c r="N32" s="32">
        <v>6.0049999999999999</v>
      </c>
      <c r="O32" s="32"/>
      <c r="P32" s="32"/>
      <c r="Q32" s="32">
        <v>33.665999999999997</v>
      </c>
      <c r="R32" s="32"/>
      <c r="S32" s="32"/>
      <c r="T32" s="32">
        <v>39.670999999999999</v>
      </c>
      <c r="U32" s="32"/>
      <c r="V32" s="32"/>
      <c r="W32" s="32"/>
      <c r="X32" s="32"/>
      <c r="Y32" s="32"/>
      <c r="Z32" s="32"/>
    </row>
    <row r="33" spans="1:26" ht="13.9" x14ac:dyDescent="0.25">
      <c r="A33" s="26">
        <v>2015</v>
      </c>
      <c r="B33" s="26">
        <f t="shared" si="0"/>
        <v>2016</v>
      </c>
      <c r="C33" s="26">
        <f t="shared" si="1"/>
        <v>2020</v>
      </c>
      <c r="E33" s="32">
        <v>620.43600000000004</v>
      </c>
      <c r="F33" s="32"/>
      <c r="G33" s="32"/>
      <c r="H33" s="32">
        <v>-3.0939999999999999</v>
      </c>
      <c r="I33" s="32"/>
      <c r="J33" s="32"/>
      <c r="K33" s="32">
        <v>623.53000000000009</v>
      </c>
      <c r="L33" s="32"/>
      <c r="M33" s="32"/>
      <c r="N33" s="32">
        <v>7.9219999999999997</v>
      </c>
      <c r="O33" s="32"/>
      <c r="P33" s="32"/>
      <c r="Q33" s="32">
        <v>40.677</v>
      </c>
      <c r="R33" s="32"/>
      <c r="S33" s="32"/>
      <c r="T33" s="32">
        <v>48.6</v>
      </c>
      <c r="U33" s="32"/>
      <c r="V33" s="32"/>
      <c r="W33" s="32"/>
      <c r="X33" s="32"/>
      <c r="Y33" s="32"/>
      <c r="Z33" s="32"/>
    </row>
    <row r="34" spans="1:26" ht="13.9" x14ac:dyDescent="0.25">
      <c r="A34" s="7"/>
      <c r="B34" s="7"/>
      <c r="C34" s="7"/>
      <c r="D34" s="7"/>
      <c r="E34" s="7"/>
      <c r="F34" s="7"/>
      <c r="G34" s="7"/>
      <c r="H34" s="7"/>
      <c r="I34" s="7"/>
      <c r="J34" s="7"/>
      <c r="K34" s="7"/>
      <c r="L34" s="7"/>
      <c r="M34" s="7"/>
      <c r="N34" s="7"/>
      <c r="O34" s="7"/>
      <c r="P34" s="7"/>
      <c r="Q34" s="7"/>
      <c r="R34" s="7"/>
      <c r="S34" s="7"/>
      <c r="T34" s="7"/>
      <c r="U34" s="7"/>
    </row>
    <row r="36" spans="1:26" ht="13.9" x14ac:dyDescent="0.25">
      <c r="A36" s="24" t="s">
        <v>1</v>
      </c>
    </row>
    <row r="37" spans="1:26" ht="13.9" x14ac:dyDescent="0.25">
      <c r="A37" s="24"/>
      <c r="B37" s="24"/>
      <c r="C37" s="24"/>
      <c r="D37" s="24"/>
      <c r="E37" s="24"/>
      <c r="F37" s="24"/>
      <c r="G37" s="24"/>
      <c r="H37" s="24"/>
      <c r="I37" s="24"/>
      <c r="J37" s="24"/>
      <c r="K37" s="24"/>
      <c r="L37" s="24"/>
      <c r="M37" s="24"/>
      <c r="N37" s="24"/>
      <c r="O37" s="24"/>
      <c r="P37" s="24"/>
      <c r="Q37" s="24"/>
      <c r="R37" s="24"/>
      <c r="S37" s="24"/>
      <c r="T37" s="24"/>
      <c r="U37" s="24"/>
    </row>
    <row r="38" spans="1:26" x14ac:dyDescent="0.2">
      <c r="A38" s="24" t="s">
        <v>155</v>
      </c>
      <c r="B38" s="24"/>
      <c r="C38" s="24"/>
      <c r="D38" s="24"/>
      <c r="E38" s="24"/>
      <c r="F38" s="24"/>
      <c r="G38" s="24"/>
      <c r="H38" s="24"/>
      <c r="I38" s="24"/>
      <c r="J38" s="24"/>
      <c r="K38" s="24"/>
      <c r="L38" s="24"/>
      <c r="M38" s="24"/>
      <c r="N38" s="24"/>
      <c r="O38" s="24"/>
      <c r="P38" s="24"/>
      <c r="Q38" s="24"/>
      <c r="R38" s="24"/>
      <c r="S38" s="24"/>
      <c r="T38" s="24"/>
      <c r="U38" s="24"/>
    </row>
    <row r="39" spans="1:26" x14ac:dyDescent="0.2">
      <c r="A39" s="24"/>
      <c r="B39" s="24"/>
      <c r="C39" s="24"/>
      <c r="D39" s="24"/>
      <c r="E39" s="24"/>
      <c r="F39" s="24"/>
      <c r="G39" s="24"/>
      <c r="H39" s="24"/>
      <c r="I39" s="24"/>
      <c r="J39" s="24"/>
      <c r="K39" s="24"/>
      <c r="L39" s="24"/>
      <c r="M39" s="24"/>
      <c r="N39" s="24"/>
      <c r="O39" s="24"/>
      <c r="P39" s="24"/>
      <c r="Q39" s="24"/>
      <c r="R39" s="24"/>
      <c r="S39" s="24"/>
      <c r="T39" s="24"/>
      <c r="U39" s="24"/>
    </row>
    <row r="40" spans="1:26" x14ac:dyDescent="0.2">
      <c r="A40" s="24" t="s">
        <v>56</v>
      </c>
      <c r="B40" s="24"/>
      <c r="C40" s="24"/>
      <c r="D40" s="24"/>
      <c r="E40" s="24"/>
      <c r="F40" s="24"/>
      <c r="G40" s="24"/>
      <c r="H40" s="24"/>
      <c r="I40" s="24"/>
      <c r="J40" s="24"/>
      <c r="K40" s="24"/>
      <c r="L40" s="24"/>
      <c r="M40" s="24"/>
      <c r="N40" s="24"/>
      <c r="O40" s="24"/>
      <c r="P40" s="24"/>
      <c r="Q40" s="24"/>
      <c r="R40" s="24"/>
      <c r="S40" s="24"/>
      <c r="T40" s="24"/>
      <c r="U40" s="24"/>
    </row>
    <row r="41" spans="1:26" x14ac:dyDescent="0.2">
      <c r="A41" s="24"/>
      <c r="B41" s="24"/>
      <c r="C41" s="24"/>
      <c r="D41" s="24"/>
      <c r="E41" s="24"/>
      <c r="F41" s="24"/>
      <c r="G41" s="24"/>
      <c r="H41" s="24"/>
      <c r="I41" s="24"/>
      <c r="J41" s="24"/>
      <c r="K41" s="24"/>
      <c r="L41" s="24"/>
      <c r="M41" s="24"/>
      <c r="N41" s="24"/>
      <c r="O41" s="24"/>
      <c r="P41" s="24"/>
      <c r="Q41" s="24"/>
      <c r="R41" s="24"/>
      <c r="S41" s="24"/>
      <c r="T41" s="24"/>
      <c r="U41" s="24"/>
    </row>
    <row r="42" spans="1:26" x14ac:dyDescent="0.2">
      <c r="A42" s="125" t="s">
        <v>137</v>
      </c>
      <c r="B42" s="125"/>
      <c r="C42" s="125"/>
      <c r="D42" s="125"/>
      <c r="E42" s="125"/>
      <c r="F42" s="125"/>
      <c r="G42" s="125"/>
      <c r="H42" s="125"/>
      <c r="I42" s="125"/>
      <c r="J42" s="125"/>
      <c r="K42" s="125"/>
      <c r="L42" s="125"/>
      <c r="M42" s="125"/>
      <c r="N42" s="125"/>
      <c r="O42" s="125"/>
      <c r="P42" s="125"/>
      <c r="Q42" s="125"/>
      <c r="R42" s="125"/>
      <c r="S42" s="125"/>
      <c r="T42" s="125"/>
      <c r="U42" s="125"/>
    </row>
    <row r="43" spans="1:26" x14ac:dyDescent="0.2">
      <c r="A43" s="7"/>
      <c r="B43" s="7"/>
      <c r="C43" s="7"/>
      <c r="D43" s="7"/>
      <c r="E43" s="7"/>
      <c r="F43" s="7"/>
      <c r="G43" s="7"/>
      <c r="H43" s="7"/>
      <c r="I43" s="7"/>
      <c r="J43" s="7"/>
      <c r="K43" s="7"/>
      <c r="L43" s="7"/>
      <c r="M43" s="7"/>
      <c r="N43" s="7"/>
      <c r="O43" s="7"/>
      <c r="P43" s="7"/>
      <c r="Q43" s="7"/>
      <c r="R43" s="7"/>
      <c r="S43" s="7"/>
      <c r="T43" s="7"/>
      <c r="U43"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3">
    <mergeCell ref="V7:X7"/>
    <mergeCell ref="W8:X8"/>
    <mergeCell ref="Y8:Z8"/>
    <mergeCell ref="N7:O8"/>
    <mergeCell ref="Q7:R8"/>
    <mergeCell ref="T7:U8"/>
    <mergeCell ref="A42:U42"/>
    <mergeCell ref="A7:A9"/>
    <mergeCell ref="B7:B9"/>
    <mergeCell ref="C7:C9"/>
    <mergeCell ref="E7:F8"/>
    <mergeCell ref="H7:I8"/>
    <mergeCell ref="K7:L8"/>
  </mergeCells>
  <conditionalFormatting sqref="Y10:Z33">
    <cfRule type="cellIs" dxfId="4"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zoomScaleNormal="100" workbookViewId="0"/>
  </sheetViews>
  <sheetFormatPr defaultColWidth="8.85546875" defaultRowHeight="14.25" x14ac:dyDescent="0.2"/>
  <cols>
    <col min="1" max="1" width="14.140625" style="3" customWidth="1"/>
    <col min="2" max="3" width="10.5703125" style="3" customWidth="1"/>
    <col min="4" max="4" width="2.42578125" style="3" customWidth="1"/>
    <col min="5" max="6" width="12.42578125" style="3" customWidth="1"/>
    <col min="7" max="7" width="2.42578125" style="3" customWidth="1"/>
    <col min="8" max="9" width="12.42578125" style="3" customWidth="1"/>
    <col min="10" max="10" width="2.42578125" style="3" customWidth="1"/>
    <col min="11" max="12" width="12.42578125" style="3" customWidth="1"/>
    <col min="13" max="13" width="2.42578125" style="3" customWidth="1"/>
    <col min="14" max="15" width="12.42578125" style="3" customWidth="1"/>
    <col min="16" max="16" width="2.42578125" style="3" customWidth="1"/>
    <col min="17" max="18" width="12.42578125" style="3" customWidth="1"/>
    <col min="19" max="19" width="2.42578125" style="3" customWidth="1"/>
    <col min="20" max="21" width="12.42578125" style="3" customWidth="1"/>
    <col min="22" max="16384" width="8.85546875" style="3"/>
  </cols>
  <sheetData>
    <row r="1" spans="1:26" x14ac:dyDescent="0.2">
      <c r="A1" s="3" t="s">
        <v>175</v>
      </c>
    </row>
    <row r="2" spans="1:26" ht="13.9" x14ac:dyDescent="0.25">
      <c r="A2" s="85" t="s">
        <v>136</v>
      </c>
    </row>
    <row r="5" spans="1:26" ht="13.9" x14ac:dyDescent="0.25">
      <c r="A5" s="1" t="s">
        <v>29</v>
      </c>
    </row>
    <row r="6" spans="1:26" ht="13.9" x14ac:dyDescent="0.25">
      <c r="A6" s="2" t="s">
        <v>0</v>
      </c>
      <c r="B6" s="7"/>
      <c r="C6" s="7"/>
      <c r="D6" s="7"/>
      <c r="E6" s="7"/>
      <c r="F6" s="7"/>
      <c r="G6" s="7"/>
      <c r="H6" s="7"/>
      <c r="I6" s="7"/>
      <c r="J6" s="7"/>
      <c r="K6" s="7"/>
      <c r="L6" s="7"/>
      <c r="M6" s="7"/>
      <c r="N6" s="7"/>
      <c r="O6" s="7"/>
      <c r="P6" s="7"/>
      <c r="Q6" s="7"/>
      <c r="R6" s="7"/>
      <c r="S6" s="7"/>
      <c r="T6" s="7"/>
      <c r="U6" s="7"/>
    </row>
    <row r="7" spans="1:26" ht="29.25" customHeight="1" x14ac:dyDescent="0.2">
      <c r="A7" s="110" t="s">
        <v>144</v>
      </c>
      <c r="B7" s="110" t="s">
        <v>138</v>
      </c>
      <c r="C7" s="110" t="s">
        <v>139</v>
      </c>
      <c r="D7" s="30"/>
      <c r="E7" s="110" t="s">
        <v>174</v>
      </c>
      <c r="F7" s="110"/>
      <c r="G7" s="31"/>
      <c r="H7" s="110" t="s">
        <v>150</v>
      </c>
      <c r="I7" s="110"/>
      <c r="J7" s="31"/>
      <c r="K7" s="110" t="s">
        <v>148</v>
      </c>
      <c r="L7" s="110"/>
      <c r="M7" s="31"/>
      <c r="N7" s="110" t="s">
        <v>145</v>
      </c>
      <c r="O7" s="110"/>
      <c r="P7" s="31"/>
      <c r="Q7" s="110" t="s">
        <v>152</v>
      </c>
      <c r="R7" s="110"/>
      <c r="S7" s="31"/>
      <c r="T7" s="110" t="s">
        <v>151</v>
      </c>
      <c r="U7" s="110"/>
      <c r="V7" s="126"/>
      <c r="W7" s="126"/>
      <c r="X7" s="126"/>
    </row>
    <row r="8" spans="1:26" ht="30" customHeight="1" x14ac:dyDescent="0.2">
      <c r="A8" s="111"/>
      <c r="B8" s="111"/>
      <c r="C8" s="111"/>
      <c r="D8" s="27"/>
      <c r="E8" s="112"/>
      <c r="F8" s="112"/>
      <c r="G8" s="11"/>
      <c r="H8" s="112"/>
      <c r="I8" s="112"/>
      <c r="J8" s="11"/>
      <c r="K8" s="112"/>
      <c r="L8" s="112"/>
      <c r="M8" s="11"/>
      <c r="N8" s="112"/>
      <c r="O8" s="112"/>
      <c r="P8" s="11"/>
      <c r="Q8" s="112"/>
      <c r="R8" s="112"/>
      <c r="S8" s="11"/>
      <c r="T8" s="112"/>
      <c r="U8" s="112"/>
      <c r="W8" s="126"/>
      <c r="X8" s="126"/>
      <c r="Y8" s="126"/>
      <c r="Z8" s="126"/>
    </row>
    <row r="9" spans="1:26" x14ac:dyDescent="0.2">
      <c r="A9" s="112"/>
      <c r="B9" s="112"/>
      <c r="C9" s="112"/>
      <c r="D9" s="28"/>
      <c r="E9" s="47" t="s">
        <v>30</v>
      </c>
      <c r="F9" s="47" t="s">
        <v>45</v>
      </c>
      <c r="G9" s="9"/>
      <c r="H9" s="47" t="s">
        <v>30</v>
      </c>
      <c r="I9" s="47" t="s">
        <v>45</v>
      </c>
      <c r="J9" s="7"/>
      <c r="K9" s="47" t="s">
        <v>30</v>
      </c>
      <c r="L9" s="47" t="s">
        <v>45</v>
      </c>
      <c r="M9" s="7"/>
      <c r="N9" s="47" t="s">
        <v>30</v>
      </c>
      <c r="O9" s="47" t="s">
        <v>45</v>
      </c>
      <c r="P9" s="7"/>
      <c r="Q9" s="47" t="s">
        <v>30</v>
      </c>
      <c r="R9" s="47" t="s">
        <v>45</v>
      </c>
      <c r="S9" s="7"/>
      <c r="T9" s="47" t="s">
        <v>30</v>
      </c>
      <c r="U9" s="47" t="s">
        <v>45</v>
      </c>
    </row>
    <row r="10" spans="1:26" ht="13.9" x14ac:dyDescent="0.25">
      <c r="A10" s="26">
        <v>1992</v>
      </c>
      <c r="B10" s="26">
        <f>A10+1</f>
        <v>1993</v>
      </c>
      <c r="C10" s="26">
        <f>B10+4</f>
        <v>1997</v>
      </c>
      <c r="E10" s="32">
        <v>542.85900000000004</v>
      </c>
      <c r="F10" s="32">
        <v>575.37800000000004</v>
      </c>
      <c r="G10" s="32"/>
      <c r="H10" s="32">
        <v>-5.085</v>
      </c>
      <c r="I10" s="32">
        <v>29.03</v>
      </c>
      <c r="J10" s="32"/>
      <c r="K10" s="32">
        <v>547.94400000000007</v>
      </c>
      <c r="L10" s="32">
        <v>546.34800000000007</v>
      </c>
      <c r="M10" s="32"/>
      <c r="N10" s="32">
        <v>-1.65</v>
      </c>
      <c r="O10" s="32">
        <v>7.7089999999999996</v>
      </c>
      <c r="P10" s="32"/>
      <c r="Q10" s="32">
        <v>9.8409999999999993</v>
      </c>
      <c r="R10" s="32">
        <v>-8.3979999999999997</v>
      </c>
      <c r="S10" s="32"/>
      <c r="T10" s="32">
        <v>8.1910000000000007</v>
      </c>
      <c r="U10" s="32">
        <v>-0.68899999999999995</v>
      </c>
      <c r="V10" s="32"/>
      <c r="W10" s="32"/>
      <c r="X10" s="32"/>
      <c r="Y10" s="32"/>
      <c r="Z10" s="32"/>
    </row>
    <row r="11" spans="1:26" ht="13.9" x14ac:dyDescent="0.25">
      <c r="A11" s="26">
        <v>1993</v>
      </c>
      <c r="B11" s="26">
        <f t="shared" ref="B11:B33" si="0">A11+1</f>
        <v>1994</v>
      </c>
      <c r="C11" s="26">
        <f t="shared" ref="C11:C33" si="1">B11+4</f>
        <v>1998</v>
      </c>
      <c r="E11" s="32">
        <v>538.93899999999996</v>
      </c>
      <c r="F11" s="32">
        <v>585.14200000000005</v>
      </c>
      <c r="G11" s="32"/>
      <c r="H11" s="32">
        <v>-11.326000000000001</v>
      </c>
      <c r="I11" s="32">
        <v>23.366</v>
      </c>
      <c r="J11" s="32"/>
      <c r="K11" s="32">
        <v>550.26499999999999</v>
      </c>
      <c r="L11" s="32">
        <v>561.77600000000007</v>
      </c>
      <c r="M11" s="32"/>
      <c r="N11" s="32">
        <v>0.06</v>
      </c>
      <c r="O11" s="32">
        <v>5.1829999999999998</v>
      </c>
      <c r="P11" s="32"/>
      <c r="Q11" s="32">
        <v>8.8650000000000002</v>
      </c>
      <c r="R11" s="32">
        <v>4.5970000000000004</v>
      </c>
      <c r="S11" s="32"/>
      <c r="T11" s="32">
        <v>8.9250000000000007</v>
      </c>
      <c r="U11" s="32">
        <v>9.7799999999999994</v>
      </c>
      <c r="V11" s="32"/>
      <c r="W11" s="32"/>
      <c r="X11" s="32"/>
      <c r="Y11" s="32"/>
      <c r="Z11" s="32"/>
    </row>
    <row r="12" spans="1:26" ht="13.9" x14ac:dyDescent="0.25">
      <c r="A12" s="26">
        <v>1994</v>
      </c>
      <c r="B12" s="26">
        <f t="shared" si="0"/>
        <v>1995</v>
      </c>
      <c r="C12" s="26">
        <f t="shared" si="1"/>
        <v>1999</v>
      </c>
      <c r="E12" s="32">
        <v>546.07500000000005</v>
      </c>
      <c r="F12" s="32">
        <v>566.41700000000003</v>
      </c>
      <c r="G12" s="32"/>
      <c r="H12" s="32">
        <v>-2.387</v>
      </c>
      <c r="I12" s="32">
        <v>-24.335999999999999</v>
      </c>
      <c r="J12" s="32"/>
      <c r="K12" s="32">
        <v>548.46199999999999</v>
      </c>
      <c r="L12" s="32">
        <v>590.75300000000004</v>
      </c>
      <c r="M12" s="32"/>
      <c r="N12" s="32">
        <v>0</v>
      </c>
      <c r="O12" s="32">
        <v>6.6340000000000003</v>
      </c>
      <c r="P12" s="32"/>
      <c r="Q12" s="32">
        <v>3.7010000000000001</v>
      </c>
      <c r="R12" s="32">
        <v>12.005000000000001</v>
      </c>
      <c r="S12" s="32"/>
      <c r="T12" s="32">
        <v>3.7010000000000001</v>
      </c>
      <c r="U12" s="32">
        <v>18.638999999999999</v>
      </c>
      <c r="V12" s="32"/>
      <c r="W12" s="32"/>
      <c r="X12" s="32"/>
      <c r="Y12" s="32"/>
      <c r="Z12" s="32"/>
    </row>
    <row r="13" spans="1:26" ht="13.9" x14ac:dyDescent="0.25">
      <c r="A13" s="26">
        <v>1995</v>
      </c>
      <c r="B13" s="26">
        <f t="shared" si="0"/>
        <v>1996</v>
      </c>
      <c r="C13" s="26">
        <f t="shared" si="1"/>
        <v>2000</v>
      </c>
      <c r="E13" s="32">
        <v>551.71799999999996</v>
      </c>
      <c r="F13" s="32">
        <v>594.99099999999999</v>
      </c>
      <c r="G13" s="32"/>
      <c r="H13" s="32">
        <v>18.399000000000001</v>
      </c>
      <c r="I13" s="32">
        <v>-43.006</v>
      </c>
      <c r="J13" s="32"/>
      <c r="K13" s="32">
        <v>533.31899999999996</v>
      </c>
      <c r="L13" s="32">
        <v>637.99699999999996</v>
      </c>
      <c r="M13" s="32"/>
      <c r="N13" s="32">
        <v>0</v>
      </c>
      <c r="O13" s="32">
        <v>8.9039999999999999</v>
      </c>
      <c r="P13" s="32"/>
      <c r="Q13" s="32">
        <v>0.58599999999999997</v>
      </c>
      <c r="R13" s="32">
        <v>14.467000000000001</v>
      </c>
      <c r="S13" s="32"/>
      <c r="T13" s="32">
        <v>0.58599999999999997</v>
      </c>
      <c r="U13" s="32">
        <v>23.370999999999999</v>
      </c>
      <c r="V13" s="32"/>
      <c r="W13" s="32"/>
      <c r="X13" s="32"/>
      <c r="Y13" s="32"/>
      <c r="Z13" s="32"/>
    </row>
    <row r="14" spans="1:26" ht="13.9" x14ac:dyDescent="0.25">
      <c r="A14" s="26">
        <v>1996</v>
      </c>
      <c r="B14" s="26">
        <f t="shared" si="0"/>
        <v>1997</v>
      </c>
      <c r="C14" s="26">
        <f t="shared" si="1"/>
        <v>2001</v>
      </c>
      <c r="E14" s="32">
        <v>546.298</v>
      </c>
      <c r="F14" s="32">
        <v>595.93899999999996</v>
      </c>
      <c r="G14" s="32"/>
      <c r="H14" s="32">
        <v>-0.433</v>
      </c>
      <c r="I14" s="32">
        <v>-53.826000000000001</v>
      </c>
      <c r="J14" s="32"/>
      <c r="K14" s="32">
        <v>546.73099999999999</v>
      </c>
      <c r="L14" s="32">
        <v>649.76499999999999</v>
      </c>
      <c r="M14" s="32"/>
      <c r="N14" s="32">
        <v>0</v>
      </c>
      <c r="O14" s="32">
        <v>2.42</v>
      </c>
      <c r="P14" s="32"/>
      <c r="Q14" s="32">
        <v>-0.30599999999999999</v>
      </c>
      <c r="R14" s="32">
        <v>-1.696</v>
      </c>
      <c r="S14" s="32"/>
      <c r="T14" s="32">
        <v>-0.30599999999999999</v>
      </c>
      <c r="U14" s="32">
        <v>0.72399999999999998</v>
      </c>
      <c r="V14" s="32"/>
      <c r="W14" s="32"/>
      <c r="X14" s="32"/>
      <c r="Y14" s="32"/>
      <c r="Z14" s="32"/>
    </row>
    <row r="15" spans="1:26" ht="13.9" x14ac:dyDescent="0.25">
      <c r="A15" s="26">
        <v>1997</v>
      </c>
      <c r="B15" s="26">
        <f t="shared" si="0"/>
        <v>1998</v>
      </c>
      <c r="C15" s="26">
        <f t="shared" si="1"/>
        <v>2002</v>
      </c>
      <c r="E15" s="32">
        <v>544.76599999999996</v>
      </c>
      <c r="F15" s="32">
        <v>614.62699999999995</v>
      </c>
      <c r="G15" s="32"/>
      <c r="H15" s="32">
        <v>-12.378</v>
      </c>
      <c r="I15" s="32">
        <v>-121.67400000000001</v>
      </c>
      <c r="J15" s="32"/>
      <c r="K15" s="32">
        <v>557.14400000000001</v>
      </c>
      <c r="L15" s="32">
        <v>736.30099999999993</v>
      </c>
      <c r="M15" s="32"/>
      <c r="N15" s="32">
        <v>0</v>
      </c>
      <c r="O15" s="32">
        <v>-1.7010000000000001</v>
      </c>
      <c r="P15" s="32"/>
      <c r="Q15" s="32">
        <v>5.149</v>
      </c>
      <c r="R15" s="32">
        <v>4.0519999999999996</v>
      </c>
      <c r="S15" s="32"/>
      <c r="T15" s="32">
        <v>5.149</v>
      </c>
      <c r="U15" s="32">
        <v>2.351</v>
      </c>
      <c r="V15" s="32"/>
      <c r="W15" s="32"/>
      <c r="X15" s="32"/>
      <c r="Y15" s="32"/>
      <c r="Z15" s="32"/>
    </row>
    <row r="16" spans="1:26" ht="13.9" x14ac:dyDescent="0.25">
      <c r="A16" s="26">
        <v>1998</v>
      </c>
      <c r="B16" s="26">
        <f t="shared" si="0"/>
        <v>1999</v>
      </c>
      <c r="C16" s="26">
        <f t="shared" si="1"/>
        <v>2003</v>
      </c>
      <c r="E16" s="32">
        <v>561.13499999999999</v>
      </c>
      <c r="F16" s="32">
        <v>576.03599999999994</v>
      </c>
      <c r="G16" s="32"/>
      <c r="H16" s="32">
        <v>-23.873000000000001</v>
      </c>
      <c r="I16" s="32">
        <v>-254.113</v>
      </c>
      <c r="J16" s="32"/>
      <c r="K16" s="32">
        <v>585.00800000000004</v>
      </c>
      <c r="L16" s="32">
        <v>830.14899999999989</v>
      </c>
      <c r="M16" s="32"/>
      <c r="N16" s="32">
        <v>0</v>
      </c>
      <c r="O16" s="32">
        <v>0.17799999999999999</v>
      </c>
      <c r="P16" s="32"/>
      <c r="Q16" s="32">
        <v>12.895</v>
      </c>
      <c r="R16" s="32">
        <v>5.6319999999999997</v>
      </c>
      <c r="S16" s="32"/>
      <c r="T16" s="32">
        <v>12.895</v>
      </c>
      <c r="U16" s="32">
        <v>5.81</v>
      </c>
      <c r="V16" s="32"/>
      <c r="W16" s="32"/>
      <c r="X16" s="32"/>
      <c r="Y16" s="32"/>
      <c r="Z16" s="32"/>
    </row>
    <row r="17" spans="1:26" ht="13.9" x14ac:dyDescent="0.25">
      <c r="A17" s="26">
        <v>1999</v>
      </c>
      <c r="B17" s="26">
        <f t="shared" si="0"/>
        <v>2000</v>
      </c>
      <c r="C17" s="26">
        <f t="shared" si="1"/>
        <v>2004</v>
      </c>
      <c r="E17" s="32">
        <v>572.56799999999998</v>
      </c>
      <c r="F17" s="32">
        <v>598.15</v>
      </c>
      <c r="G17" s="32"/>
      <c r="H17" s="32">
        <v>-46.104999999999997</v>
      </c>
      <c r="I17" s="32">
        <v>-302.09399999999999</v>
      </c>
      <c r="J17" s="32"/>
      <c r="K17" s="32">
        <v>618.673</v>
      </c>
      <c r="L17" s="32">
        <v>900.24399999999991</v>
      </c>
      <c r="M17" s="32"/>
      <c r="N17" s="32">
        <v>0</v>
      </c>
      <c r="O17" s="32">
        <v>0.72199999999999998</v>
      </c>
      <c r="P17" s="32"/>
      <c r="Q17" s="32">
        <v>4.0469999999999997</v>
      </c>
      <c r="R17" s="32">
        <v>4.4569999999999999</v>
      </c>
      <c r="S17" s="32"/>
      <c r="T17" s="32">
        <v>4.0469999999999997</v>
      </c>
      <c r="U17" s="32">
        <v>5.1790000000000003</v>
      </c>
      <c r="V17" s="32"/>
      <c r="W17" s="32"/>
      <c r="X17" s="32"/>
      <c r="Y17" s="32"/>
      <c r="Z17" s="32"/>
    </row>
    <row r="18" spans="1:26" ht="13.9" x14ac:dyDescent="0.25">
      <c r="A18" s="26">
        <v>2000</v>
      </c>
      <c r="B18" s="26">
        <f t="shared" si="0"/>
        <v>2001</v>
      </c>
      <c r="C18" s="26">
        <f t="shared" si="1"/>
        <v>2005</v>
      </c>
      <c r="E18" s="32">
        <v>579.16099999999994</v>
      </c>
      <c r="F18" s="32">
        <v>614.73699999999997</v>
      </c>
      <c r="G18" s="32"/>
      <c r="H18" s="32">
        <v>-68.194999999999993</v>
      </c>
      <c r="I18" s="32">
        <v>-357.55599999999998</v>
      </c>
      <c r="J18" s="32"/>
      <c r="K18" s="32">
        <v>647.35599999999999</v>
      </c>
      <c r="L18" s="32">
        <v>972.29299999999989</v>
      </c>
      <c r="M18" s="32"/>
      <c r="N18" s="32">
        <v>-0.26700000000000002</v>
      </c>
      <c r="O18" s="32">
        <v>-9.8000000000000004E-2</v>
      </c>
      <c r="P18" s="32"/>
      <c r="Q18" s="32">
        <v>-1.4179999999999999</v>
      </c>
      <c r="R18" s="32">
        <v>3.85</v>
      </c>
      <c r="S18" s="32"/>
      <c r="T18" s="32">
        <v>-1.6850000000000001</v>
      </c>
      <c r="U18" s="32">
        <v>3.7519999999999998</v>
      </c>
      <c r="V18" s="32"/>
      <c r="W18" s="32"/>
      <c r="X18" s="32"/>
      <c r="Y18" s="32"/>
      <c r="Z18" s="32"/>
    </row>
    <row r="19" spans="1:26" ht="13.9" x14ac:dyDescent="0.25">
      <c r="A19" s="26">
        <v>2001</v>
      </c>
      <c r="B19" s="26">
        <f t="shared" si="0"/>
        <v>2002</v>
      </c>
      <c r="C19" s="26">
        <f t="shared" si="1"/>
        <v>2006</v>
      </c>
      <c r="E19" s="32">
        <v>678.52</v>
      </c>
      <c r="F19" s="32">
        <v>762.98</v>
      </c>
      <c r="G19" s="32"/>
      <c r="H19" s="32">
        <v>-50.241999999999997</v>
      </c>
      <c r="I19" s="32">
        <v>-270.51900000000001</v>
      </c>
      <c r="J19" s="32"/>
      <c r="K19" s="32">
        <v>728.76199999999994</v>
      </c>
      <c r="L19" s="32">
        <v>1033.499</v>
      </c>
      <c r="M19" s="32"/>
      <c r="N19" s="32">
        <v>-1.59</v>
      </c>
      <c r="O19" s="32">
        <v>0.41299999999999998</v>
      </c>
      <c r="P19" s="32"/>
      <c r="Q19" s="32">
        <v>-3.5979999999999999</v>
      </c>
      <c r="R19" s="32">
        <v>16.462</v>
      </c>
      <c r="S19" s="32"/>
      <c r="T19" s="32">
        <v>-5.1879999999999997</v>
      </c>
      <c r="U19" s="32">
        <v>16.875</v>
      </c>
      <c r="V19" s="32"/>
      <c r="W19" s="32"/>
      <c r="X19" s="32"/>
      <c r="Y19" s="32"/>
      <c r="Z19" s="32"/>
    </row>
    <row r="20" spans="1:26" ht="13.9" x14ac:dyDescent="0.25">
      <c r="A20" s="26">
        <v>2002</v>
      </c>
      <c r="B20" s="26">
        <f t="shared" si="0"/>
        <v>2003</v>
      </c>
      <c r="C20" s="26">
        <f t="shared" si="1"/>
        <v>2007</v>
      </c>
      <c r="E20" s="32">
        <v>761.18799999999999</v>
      </c>
      <c r="F20" s="32">
        <v>839.53</v>
      </c>
      <c r="G20" s="32"/>
      <c r="H20" s="32">
        <v>-70.709999999999994</v>
      </c>
      <c r="I20" s="32">
        <v>-230.23400000000001</v>
      </c>
      <c r="J20" s="32"/>
      <c r="K20" s="32">
        <v>831.89800000000002</v>
      </c>
      <c r="L20" s="32">
        <v>1069.7639999999999</v>
      </c>
      <c r="M20" s="32"/>
      <c r="N20" s="32">
        <v>2.3769999999999998</v>
      </c>
      <c r="O20" s="32">
        <v>3.556</v>
      </c>
      <c r="P20" s="32"/>
      <c r="Q20" s="32">
        <v>5.1820000000000004</v>
      </c>
      <c r="R20" s="32">
        <v>24.617999999999999</v>
      </c>
      <c r="S20" s="32"/>
      <c r="T20" s="32">
        <v>7.5590000000000002</v>
      </c>
      <c r="U20" s="32">
        <v>28.173999999999999</v>
      </c>
      <c r="V20" s="32"/>
      <c r="W20" s="32"/>
      <c r="X20" s="32"/>
      <c r="Y20" s="32"/>
      <c r="Z20" s="32"/>
    </row>
    <row r="21" spans="1:26" ht="13.9" x14ac:dyDescent="0.25">
      <c r="A21" s="26">
        <v>2003</v>
      </c>
      <c r="B21" s="26">
        <f t="shared" si="0"/>
        <v>2004</v>
      </c>
      <c r="C21" s="26">
        <f t="shared" si="1"/>
        <v>2008</v>
      </c>
      <c r="E21" s="32">
        <v>837.077</v>
      </c>
      <c r="F21" s="32">
        <v>911.20600000000002</v>
      </c>
      <c r="G21" s="32"/>
      <c r="H21" s="32">
        <v>-70.254000000000005</v>
      </c>
      <c r="I21" s="32">
        <v>-233.73500000000001</v>
      </c>
      <c r="J21" s="32"/>
      <c r="K21" s="32">
        <v>907.33100000000002</v>
      </c>
      <c r="L21" s="32">
        <v>1144.941</v>
      </c>
      <c r="M21" s="32"/>
      <c r="N21" s="32">
        <v>0.45200000000000001</v>
      </c>
      <c r="O21" s="32">
        <v>-4.2919999999999998</v>
      </c>
      <c r="P21" s="32"/>
      <c r="Q21" s="32">
        <v>11.814</v>
      </c>
      <c r="R21" s="32">
        <v>14.349</v>
      </c>
      <c r="S21" s="32"/>
      <c r="T21" s="32">
        <v>12.266</v>
      </c>
      <c r="U21" s="32">
        <v>10.057</v>
      </c>
      <c r="V21" s="32"/>
      <c r="W21" s="32"/>
      <c r="X21" s="32"/>
      <c r="Y21" s="32"/>
      <c r="Z21" s="32"/>
    </row>
    <row r="22" spans="1:26" ht="13.9" x14ac:dyDescent="0.25">
      <c r="A22" s="26">
        <v>2004</v>
      </c>
      <c r="B22" s="26">
        <f t="shared" si="0"/>
        <v>2005</v>
      </c>
      <c r="C22" s="26">
        <f t="shared" si="1"/>
        <v>2009</v>
      </c>
      <c r="E22" s="32">
        <v>935.55399999999997</v>
      </c>
      <c r="F22" s="32">
        <v>1020.994</v>
      </c>
      <c r="G22" s="32"/>
      <c r="H22" s="32">
        <v>-31.577000000000002</v>
      </c>
      <c r="I22" s="32">
        <v>-206.68600000000001</v>
      </c>
      <c r="J22" s="32"/>
      <c r="K22" s="32">
        <v>967.13099999999997</v>
      </c>
      <c r="L22" s="32">
        <v>1227.68</v>
      </c>
      <c r="M22" s="32"/>
      <c r="N22" s="32">
        <v>-3.4279999999999999</v>
      </c>
      <c r="O22" s="32">
        <v>-29.977</v>
      </c>
      <c r="P22" s="32"/>
      <c r="Q22" s="32">
        <v>2.0179999999999998</v>
      </c>
      <c r="R22" s="32">
        <v>20.120999999999999</v>
      </c>
      <c r="S22" s="32"/>
      <c r="T22" s="32">
        <v>-1.41</v>
      </c>
      <c r="U22" s="32">
        <v>-9.8559999999999999</v>
      </c>
      <c r="V22" s="32"/>
      <c r="W22" s="32"/>
      <c r="X22" s="32"/>
      <c r="Y22" s="32"/>
      <c r="Z22" s="32"/>
    </row>
    <row r="23" spans="1:26" ht="13.9" x14ac:dyDescent="0.25">
      <c r="A23" s="26">
        <v>2005</v>
      </c>
      <c r="B23" s="26">
        <f t="shared" si="0"/>
        <v>2006</v>
      </c>
      <c r="C23" s="26">
        <f t="shared" si="1"/>
        <v>2010</v>
      </c>
      <c r="E23" s="32">
        <v>914.75</v>
      </c>
      <c r="F23" s="32">
        <v>980.10299999999995</v>
      </c>
      <c r="G23" s="32"/>
      <c r="H23" s="32">
        <v>-119.08799999999999</v>
      </c>
      <c r="I23" s="32">
        <v>-402.21899999999999</v>
      </c>
      <c r="J23" s="32"/>
      <c r="K23" s="32">
        <v>1033.838</v>
      </c>
      <c r="L23" s="32">
        <v>1382.3219999999999</v>
      </c>
      <c r="M23" s="32"/>
      <c r="N23" s="32">
        <v>-1.23</v>
      </c>
      <c r="O23" s="32">
        <v>-19.846</v>
      </c>
      <c r="P23" s="32"/>
      <c r="Q23" s="32">
        <v>18.443999999999999</v>
      </c>
      <c r="R23" s="32">
        <v>55.002000000000002</v>
      </c>
      <c r="S23" s="32"/>
      <c r="T23" s="32">
        <v>17.213999999999999</v>
      </c>
      <c r="U23" s="32">
        <v>35.155999999999999</v>
      </c>
      <c r="V23" s="32"/>
      <c r="W23" s="32"/>
      <c r="X23" s="32"/>
      <c r="Y23" s="32"/>
      <c r="Z23" s="32"/>
    </row>
    <row r="24" spans="1:26" ht="13.9" x14ac:dyDescent="0.25">
      <c r="A24" s="26">
        <v>2006</v>
      </c>
      <c r="B24" s="26">
        <f t="shared" si="0"/>
        <v>2007</v>
      </c>
      <c r="C24" s="26">
        <f t="shared" si="1"/>
        <v>2011</v>
      </c>
      <c r="E24" s="32">
        <v>999.16</v>
      </c>
      <c r="F24" s="32">
        <v>1085.8689999999999</v>
      </c>
      <c r="G24" s="32"/>
      <c r="H24" s="32">
        <v>-74.409000000000006</v>
      </c>
      <c r="I24" s="32">
        <v>-306.70999999999998</v>
      </c>
      <c r="J24" s="32"/>
      <c r="K24" s="32">
        <v>1073.569</v>
      </c>
      <c r="L24" s="32">
        <v>1392.579</v>
      </c>
      <c r="M24" s="32"/>
      <c r="N24" s="32">
        <v>-1.8109999999999999</v>
      </c>
      <c r="O24" s="32">
        <v>-10.102</v>
      </c>
      <c r="P24" s="32"/>
      <c r="Q24" s="32">
        <v>33.79</v>
      </c>
      <c r="R24" s="32">
        <v>55.543999999999997</v>
      </c>
      <c r="S24" s="32"/>
      <c r="T24" s="32">
        <v>31.978999999999999</v>
      </c>
      <c r="U24" s="32">
        <v>45.442</v>
      </c>
      <c r="V24" s="32"/>
      <c r="W24" s="32"/>
      <c r="X24" s="32"/>
      <c r="Y24" s="32"/>
      <c r="Z24" s="32"/>
    </row>
    <row r="25" spans="1:26" ht="13.9" x14ac:dyDescent="0.25">
      <c r="A25" s="26">
        <v>2007</v>
      </c>
      <c r="B25" s="26">
        <f t="shared" si="0"/>
        <v>2008</v>
      </c>
      <c r="C25" s="26">
        <f t="shared" si="1"/>
        <v>2012</v>
      </c>
      <c r="E25" s="32">
        <v>1046.1890000000001</v>
      </c>
      <c r="F25" s="32">
        <v>1111.8910000000001</v>
      </c>
      <c r="G25" s="32"/>
      <c r="H25" s="32">
        <v>-99.97</v>
      </c>
      <c r="I25" s="32">
        <v>-235.64699999999999</v>
      </c>
      <c r="J25" s="32"/>
      <c r="K25" s="32">
        <v>1146.1590000000001</v>
      </c>
      <c r="L25" s="32">
        <v>1347.538</v>
      </c>
      <c r="M25" s="32"/>
      <c r="N25" s="32">
        <v>-1.536</v>
      </c>
      <c r="O25" s="32">
        <v>3.911</v>
      </c>
      <c r="P25" s="32"/>
      <c r="Q25" s="32">
        <v>12.811</v>
      </c>
      <c r="R25" s="32">
        <v>57.54</v>
      </c>
      <c r="S25" s="32"/>
      <c r="T25" s="32">
        <v>11.275</v>
      </c>
      <c r="U25" s="32">
        <v>61.451000000000001</v>
      </c>
      <c r="V25" s="32"/>
      <c r="W25" s="32"/>
      <c r="X25" s="32"/>
      <c r="Y25" s="32"/>
      <c r="Z25" s="32"/>
    </row>
    <row r="26" spans="1:26" ht="13.9" x14ac:dyDescent="0.25">
      <c r="A26" s="26">
        <v>2008</v>
      </c>
      <c r="B26" s="26">
        <f t="shared" si="0"/>
        <v>2009</v>
      </c>
      <c r="C26" s="26">
        <f t="shared" si="1"/>
        <v>2013</v>
      </c>
      <c r="E26" s="32">
        <v>1121.586</v>
      </c>
      <c r="F26" s="32">
        <v>1217.68</v>
      </c>
      <c r="G26" s="32"/>
      <c r="H26" s="32">
        <v>-119.568</v>
      </c>
      <c r="I26" s="32">
        <v>-46.734999999999999</v>
      </c>
      <c r="J26" s="32"/>
      <c r="K26" s="32">
        <v>1241.154</v>
      </c>
      <c r="L26" s="32">
        <v>1264.415</v>
      </c>
      <c r="M26" s="32"/>
      <c r="N26" s="32">
        <v>-5.66</v>
      </c>
      <c r="O26" s="32">
        <v>13.558999999999999</v>
      </c>
      <c r="P26" s="32"/>
      <c r="Q26" s="32">
        <v>9.2780000000000005</v>
      </c>
      <c r="R26" s="32">
        <v>48.728000000000002</v>
      </c>
      <c r="S26" s="32"/>
      <c r="T26" s="32">
        <v>3.6179999999999999</v>
      </c>
      <c r="U26" s="32">
        <v>62.286999999999999</v>
      </c>
      <c r="V26" s="32"/>
      <c r="W26" s="32"/>
      <c r="X26" s="32"/>
      <c r="Y26" s="32"/>
      <c r="Z26" s="32"/>
    </row>
    <row r="27" spans="1:26" ht="13.9" x14ac:dyDescent="0.25">
      <c r="A27" s="26">
        <v>2009</v>
      </c>
      <c r="B27" s="26">
        <f t="shared" si="0"/>
        <v>2010</v>
      </c>
      <c r="C27" s="26">
        <f t="shared" si="1"/>
        <v>2014</v>
      </c>
      <c r="E27" s="32">
        <v>1302.3520000000001</v>
      </c>
      <c r="F27" s="32">
        <v>1243.5050000000001</v>
      </c>
      <c r="G27" s="32"/>
      <c r="H27" s="32">
        <v>-92.135000000000005</v>
      </c>
      <c r="I27" s="32">
        <v>37.774999999999999</v>
      </c>
      <c r="J27" s="32"/>
      <c r="K27" s="32">
        <v>1394.4870000000001</v>
      </c>
      <c r="L27" s="32">
        <v>1205.73</v>
      </c>
      <c r="M27" s="32"/>
      <c r="N27" s="32">
        <v>2.9249999999999998</v>
      </c>
      <c r="O27" s="32">
        <v>-28.553000000000001</v>
      </c>
      <c r="P27" s="32"/>
      <c r="Q27" s="32">
        <v>44.396000000000001</v>
      </c>
      <c r="R27" s="32">
        <v>55.609000000000002</v>
      </c>
      <c r="S27" s="32"/>
      <c r="T27" s="32">
        <v>47.320999999999998</v>
      </c>
      <c r="U27" s="32">
        <v>27.056000000000001</v>
      </c>
      <c r="V27" s="32"/>
      <c r="W27" s="32"/>
      <c r="X27" s="32"/>
      <c r="Y27" s="32"/>
      <c r="Z27" s="32"/>
    </row>
    <row r="28" spans="1:26" ht="13.9" x14ac:dyDescent="0.25">
      <c r="A28" s="26">
        <v>2010</v>
      </c>
      <c r="B28" s="26">
        <f t="shared" si="0"/>
        <v>2011</v>
      </c>
      <c r="C28" s="26">
        <f t="shared" si="1"/>
        <v>2015</v>
      </c>
      <c r="E28" s="32">
        <v>1372.7619999999999</v>
      </c>
      <c r="F28" s="32">
        <v>1372.212</v>
      </c>
      <c r="G28" s="32"/>
      <c r="H28" s="32">
        <v>-15.731</v>
      </c>
      <c r="I28" s="32">
        <v>178.72200000000001</v>
      </c>
      <c r="J28" s="32"/>
      <c r="K28" s="32">
        <v>1388.4929999999999</v>
      </c>
      <c r="L28" s="32">
        <v>1193.49</v>
      </c>
      <c r="M28" s="32"/>
      <c r="N28" s="32">
        <v>-1.3759999999999999</v>
      </c>
      <c r="O28" s="32">
        <v>-15.301</v>
      </c>
      <c r="P28" s="32"/>
      <c r="Q28" s="32">
        <v>42.731999999999999</v>
      </c>
      <c r="R28" s="32">
        <v>40.134999999999998</v>
      </c>
      <c r="S28" s="32"/>
      <c r="T28" s="32">
        <v>41.356000000000002</v>
      </c>
      <c r="U28" s="32">
        <v>24.834</v>
      </c>
      <c r="V28" s="32"/>
      <c r="W28" s="32"/>
      <c r="X28" s="32"/>
      <c r="Y28" s="32"/>
      <c r="Z28" s="32"/>
    </row>
    <row r="29" spans="1:26" ht="13.9" x14ac:dyDescent="0.25">
      <c r="A29" s="26">
        <v>2011</v>
      </c>
      <c r="B29" s="26">
        <f t="shared" si="0"/>
        <v>2012</v>
      </c>
      <c r="C29" s="26">
        <f t="shared" si="1"/>
        <v>2016</v>
      </c>
      <c r="E29" s="32">
        <v>1344.4390000000001</v>
      </c>
      <c r="F29" s="32">
        <v>1419.933</v>
      </c>
      <c r="G29" s="32"/>
      <c r="H29" s="32">
        <v>25.273</v>
      </c>
      <c r="I29" s="32">
        <v>198.21700000000001</v>
      </c>
      <c r="J29" s="32"/>
      <c r="K29" s="32">
        <v>1319.1660000000002</v>
      </c>
      <c r="L29" s="32">
        <v>1221.7159999999999</v>
      </c>
      <c r="M29" s="32"/>
      <c r="N29" s="32">
        <v>0</v>
      </c>
      <c r="O29" s="32">
        <v>1.278</v>
      </c>
      <c r="P29" s="32"/>
      <c r="Q29" s="32">
        <v>33.079000000000001</v>
      </c>
      <c r="R29" s="32">
        <v>35.393000000000001</v>
      </c>
      <c r="S29" s="32"/>
      <c r="T29" s="32">
        <v>33.079000000000001</v>
      </c>
      <c r="U29" s="32">
        <v>36.670999999999999</v>
      </c>
      <c r="V29" s="32"/>
      <c r="W29" s="32"/>
      <c r="X29" s="32"/>
      <c r="Y29" s="32"/>
      <c r="Z29" s="32"/>
    </row>
    <row r="30" spans="1:26" ht="13.9" x14ac:dyDescent="0.25">
      <c r="A30" s="26">
        <v>2012</v>
      </c>
      <c r="B30" s="26">
        <f t="shared" si="0"/>
        <v>2013</v>
      </c>
      <c r="C30" s="26">
        <f t="shared" si="1"/>
        <v>2017</v>
      </c>
      <c r="E30" s="32">
        <v>1218.53</v>
      </c>
      <c r="F30" s="32"/>
      <c r="G30" s="32"/>
      <c r="H30" s="32">
        <v>-8.7360000000000007</v>
      </c>
      <c r="I30" s="32"/>
      <c r="J30" s="32"/>
      <c r="K30" s="32">
        <v>1227.2660000000001</v>
      </c>
      <c r="L30" s="32"/>
      <c r="M30" s="32"/>
      <c r="N30" s="32">
        <v>0.42399999999999999</v>
      </c>
      <c r="O30" s="32"/>
      <c r="P30" s="32"/>
      <c r="Q30" s="32">
        <v>24.713999999999999</v>
      </c>
      <c r="R30" s="32"/>
      <c r="S30" s="32"/>
      <c r="T30" s="32">
        <v>25.138000000000002</v>
      </c>
      <c r="U30" s="32"/>
      <c r="V30" s="32"/>
      <c r="W30" s="32"/>
      <c r="X30" s="32"/>
      <c r="Y30" s="32"/>
      <c r="Z30" s="32"/>
    </row>
    <row r="31" spans="1:26" ht="13.9" x14ac:dyDescent="0.25">
      <c r="A31" s="26">
        <v>2013</v>
      </c>
      <c r="B31" s="26">
        <f t="shared" si="0"/>
        <v>2014</v>
      </c>
      <c r="C31" s="26">
        <f t="shared" si="1"/>
        <v>2018</v>
      </c>
      <c r="E31" s="32">
        <v>1168.145</v>
      </c>
      <c r="F31" s="32"/>
      <c r="G31" s="32"/>
      <c r="H31" s="32">
        <v>-31.54</v>
      </c>
      <c r="I31" s="32"/>
      <c r="J31" s="32"/>
      <c r="K31" s="32">
        <v>1199.6849999999999</v>
      </c>
      <c r="L31" s="32"/>
      <c r="M31" s="32"/>
      <c r="N31" s="32">
        <v>-3.0000000000000001E-3</v>
      </c>
      <c r="O31" s="32"/>
      <c r="P31" s="32"/>
      <c r="Q31" s="32">
        <v>21.013999999999999</v>
      </c>
      <c r="R31" s="32"/>
      <c r="S31" s="32"/>
      <c r="T31" s="32">
        <v>21.010999999999999</v>
      </c>
      <c r="U31" s="32"/>
      <c r="V31" s="32"/>
      <c r="W31" s="32"/>
      <c r="X31" s="32"/>
      <c r="Y31" s="32"/>
      <c r="Z31" s="32"/>
    </row>
    <row r="32" spans="1:26" ht="13.9" x14ac:dyDescent="0.25">
      <c r="A32" s="26">
        <v>2014</v>
      </c>
      <c r="B32" s="26">
        <f t="shared" si="0"/>
        <v>2015</v>
      </c>
      <c r="C32" s="26">
        <f t="shared" si="1"/>
        <v>2019</v>
      </c>
      <c r="E32" s="32">
        <v>1188.0150000000001</v>
      </c>
      <c r="F32" s="32"/>
      <c r="G32" s="32"/>
      <c r="H32" s="32">
        <v>-0.98399999999999999</v>
      </c>
      <c r="I32" s="32"/>
      <c r="J32" s="32"/>
      <c r="K32" s="32">
        <v>1188.999</v>
      </c>
      <c r="L32" s="32"/>
      <c r="M32" s="32"/>
      <c r="N32" s="32">
        <v>0.88600000000000001</v>
      </c>
      <c r="O32" s="32"/>
      <c r="P32" s="32"/>
      <c r="Q32" s="32">
        <v>19.457000000000001</v>
      </c>
      <c r="R32" s="32"/>
      <c r="S32" s="32"/>
      <c r="T32" s="32">
        <v>20.343</v>
      </c>
      <c r="U32" s="32"/>
      <c r="V32" s="32"/>
      <c r="W32" s="32"/>
      <c r="X32" s="32"/>
      <c r="Y32" s="32"/>
      <c r="Z32" s="32"/>
    </row>
    <row r="33" spans="1:26" ht="13.9" x14ac:dyDescent="0.25">
      <c r="A33" s="26">
        <v>2015</v>
      </c>
      <c r="B33" s="26">
        <f t="shared" si="0"/>
        <v>2016</v>
      </c>
      <c r="C33" s="26">
        <f t="shared" si="1"/>
        <v>2020</v>
      </c>
      <c r="E33" s="32">
        <v>1178.19</v>
      </c>
      <c r="F33" s="32"/>
      <c r="G33" s="32"/>
      <c r="H33" s="32">
        <v>-24.661000000000001</v>
      </c>
      <c r="I33" s="32"/>
      <c r="J33" s="32"/>
      <c r="K33" s="32">
        <v>1202.8510000000001</v>
      </c>
      <c r="L33" s="32"/>
      <c r="M33" s="32"/>
      <c r="N33" s="32">
        <v>-0.314</v>
      </c>
      <c r="O33" s="32"/>
      <c r="P33" s="32"/>
      <c r="Q33" s="32">
        <v>18.12</v>
      </c>
      <c r="R33" s="32"/>
      <c r="S33" s="32"/>
      <c r="T33" s="32">
        <v>17.806000000000001</v>
      </c>
      <c r="U33" s="32"/>
      <c r="V33" s="32"/>
      <c r="W33" s="32"/>
      <c r="X33" s="32"/>
      <c r="Y33" s="32"/>
      <c r="Z33" s="32"/>
    </row>
    <row r="34" spans="1:26" ht="13.9" x14ac:dyDescent="0.25">
      <c r="A34" s="7"/>
      <c r="B34" s="7"/>
      <c r="C34" s="7"/>
      <c r="D34" s="7"/>
      <c r="E34" s="7"/>
      <c r="F34" s="7"/>
      <c r="G34" s="7"/>
      <c r="H34" s="7"/>
      <c r="I34" s="7"/>
      <c r="J34" s="7"/>
      <c r="K34" s="7"/>
      <c r="L34" s="7"/>
      <c r="M34" s="7"/>
      <c r="N34" s="7"/>
      <c r="O34" s="7"/>
      <c r="P34" s="7"/>
      <c r="Q34" s="7"/>
      <c r="R34" s="7"/>
      <c r="S34" s="7"/>
      <c r="T34" s="7"/>
      <c r="U34" s="7"/>
    </row>
    <row r="36" spans="1:26" ht="13.9" x14ac:dyDescent="0.25">
      <c r="A36" s="24" t="s">
        <v>1</v>
      </c>
    </row>
    <row r="37" spans="1:26" ht="13.9" x14ac:dyDescent="0.25">
      <c r="A37" s="24"/>
    </row>
    <row r="38" spans="1:26" x14ac:dyDescent="0.2">
      <c r="A38" s="125" t="s">
        <v>154</v>
      </c>
      <c r="B38" s="125"/>
      <c r="C38" s="125"/>
      <c r="D38" s="125"/>
      <c r="E38" s="125"/>
      <c r="F38" s="125"/>
      <c r="G38" s="125"/>
      <c r="H38" s="125"/>
      <c r="I38" s="125"/>
      <c r="J38" s="125"/>
      <c r="K38" s="125"/>
      <c r="L38" s="125"/>
      <c r="M38" s="125"/>
      <c r="N38" s="125"/>
      <c r="O38" s="125"/>
      <c r="P38" s="125"/>
      <c r="Q38" s="125"/>
      <c r="R38" s="125"/>
      <c r="S38" s="125"/>
      <c r="T38" s="125"/>
      <c r="U38" s="125"/>
    </row>
    <row r="39" spans="1:26" x14ac:dyDescent="0.2">
      <c r="A39" s="24"/>
      <c r="B39" s="24"/>
      <c r="C39" s="24"/>
      <c r="D39" s="24"/>
      <c r="E39" s="24"/>
      <c r="F39" s="24"/>
      <c r="G39" s="24"/>
      <c r="H39" s="24"/>
      <c r="I39" s="24"/>
      <c r="J39" s="24"/>
      <c r="K39" s="24"/>
      <c r="L39" s="24"/>
      <c r="M39" s="24"/>
      <c r="N39" s="24"/>
      <c r="O39" s="24"/>
      <c r="P39" s="24"/>
      <c r="Q39" s="24"/>
      <c r="R39" s="24"/>
      <c r="S39" s="24"/>
      <c r="T39" s="24"/>
      <c r="U39" s="24"/>
    </row>
    <row r="40" spans="1:26" x14ac:dyDescent="0.2">
      <c r="A40" s="24" t="s">
        <v>56</v>
      </c>
      <c r="B40" s="24"/>
      <c r="C40" s="24"/>
      <c r="D40" s="24"/>
      <c r="E40" s="24"/>
      <c r="F40" s="24"/>
      <c r="G40" s="24"/>
      <c r="H40" s="24"/>
      <c r="I40" s="24"/>
      <c r="J40" s="24"/>
      <c r="K40" s="24"/>
      <c r="L40" s="24"/>
      <c r="M40" s="24"/>
      <c r="N40" s="24"/>
      <c r="O40" s="24"/>
      <c r="P40" s="24"/>
      <c r="Q40" s="24"/>
      <c r="R40" s="24"/>
      <c r="S40" s="24"/>
      <c r="T40" s="24"/>
      <c r="U40" s="24"/>
    </row>
    <row r="42" spans="1:26" ht="30.75" customHeight="1" x14ac:dyDescent="0.2">
      <c r="A42" s="127" t="s">
        <v>58</v>
      </c>
      <c r="B42" s="127"/>
      <c r="C42" s="127"/>
      <c r="D42" s="127"/>
      <c r="E42" s="127"/>
      <c r="F42" s="127"/>
      <c r="G42" s="127"/>
      <c r="H42" s="127"/>
      <c r="I42" s="127"/>
      <c r="J42" s="127"/>
      <c r="K42" s="127"/>
      <c r="L42" s="127"/>
      <c r="M42" s="127"/>
      <c r="N42" s="127"/>
      <c r="O42" s="127"/>
      <c r="P42" s="127"/>
      <c r="Q42" s="127"/>
      <c r="R42" s="127"/>
      <c r="S42" s="127"/>
      <c r="T42" s="127"/>
      <c r="U42" s="127"/>
    </row>
    <row r="44" spans="1:26" x14ac:dyDescent="0.2">
      <c r="A44" s="125" t="s">
        <v>137</v>
      </c>
      <c r="B44" s="125"/>
      <c r="C44" s="125"/>
      <c r="D44" s="125"/>
      <c r="E44" s="125"/>
      <c r="F44" s="125"/>
      <c r="G44" s="125"/>
      <c r="H44" s="125"/>
      <c r="I44" s="125"/>
      <c r="J44" s="125"/>
      <c r="K44" s="125"/>
      <c r="L44" s="125"/>
      <c r="M44" s="125"/>
      <c r="N44" s="125"/>
      <c r="O44" s="125"/>
      <c r="P44" s="125"/>
      <c r="Q44" s="125"/>
      <c r="R44" s="125"/>
      <c r="S44" s="125"/>
      <c r="T44" s="125"/>
      <c r="U44" s="125"/>
    </row>
    <row r="45" spans="1:26" x14ac:dyDescent="0.2">
      <c r="A45" s="7"/>
      <c r="B45" s="7"/>
      <c r="C45" s="7"/>
      <c r="D45" s="7"/>
      <c r="E45" s="7"/>
      <c r="F45" s="7"/>
      <c r="G45" s="7"/>
      <c r="H45" s="7"/>
      <c r="I45" s="7"/>
      <c r="J45" s="7"/>
      <c r="K45" s="7"/>
      <c r="L45" s="7"/>
      <c r="M45" s="7"/>
      <c r="N45" s="7"/>
      <c r="O45" s="7"/>
      <c r="P45" s="7"/>
      <c r="Q45" s="7"/>
      <c r="R45" s="7"/>
      <c r="S45" s="7"/>
      <c r="T45" s="7"/>
      <c r="U45" s="7"/>
    </row>
  </sheetData>
  <customSheetViews>
    <customSheetView guid="{C830FA3E-3BC5-4B3E-B6C6-92F6714AA586}" scale="85" fitToPage="1">
      <selection activeCell="V1" sqref="V1:W1048576"/>
      <pageMargins left="0.7" right="0.7" top="0.75" bottom="0.75" header="0.3" footer="0.3"/>
      <pageSetup scale="54" orientation="landscape" r:id="rId1"/>
    </customSheetView>
  </customSheetViews>
  <mergeCells count="15">
    <mergeCell ref="K7:L8"/>
    <mergeCell ref="V7:X7"/>
    <mergeCell ref="W8:X8"/>
    <mergeCell ref="Y8:Z8"/>
    <mergeCell ref="A44:U44"/>
    <mergeCell ref="N7:O8"/>
    <mergeCell ref="Q7:R8"/>
    <mergeCell ref="T7:U8"/>
    <mergeCell ref="A38:U38"/>
    <mergeCell ref="A42:U42"/>
    <mergeCell ref="A7:A9"/>
    <mergeCell ref="B7:B9"/>
    <mergeCell ref="C7:C9"/>
    <mergeCell ref="E7:F8"/>
    <mergeCell ref="H7:I8"/>
  </mergeCells>
  <conditionalFormatting sqref="Y10:Z33">
    <cfRule type="cellIs" dxfId="3" priority="1" operator="notBetween">
      <formula>-0.003</formula>
      <formula>0.003</formula>
    </cfRule>
  </conditionalFormatting>
  <hyperlinks>
    <hyperlink ref="A2" r:id="rId2" display="https://www.cbo.gov/publication/53328"/>
  </hyperlinks>
  <pageMargins left="0.7" right="0.7" top="0.75" bottom="0.75" header="0.3" footer="0.3"/>
  <pageSetup scale="54"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1. Actual Spending</vt:lpstr>
      <vt:lpstr>2. Total Outlays</vt:lpstr>
      <vt:lpstr>3. Mandatory Outlays</vt:lpstr>
      <vt:lpstr>4. Social Security Outlays</vt:lpstr>
      <vt:lpstr>5. Medicare Outlays</vt:lpstr>
      <vt:lpstr>6. Medicaid Outlays</vt:lpstr>
      <vt:lpstr>7. Other Mandatory Outlays</vt:lpstr>
      <vt:lpstr>8. Total Discretionary Outlays</vt:lpstr>
      <vt:lpstr>9. Net Interest Outlays</vt:lpstr>
      <vt:lpstr>10. Defense Outlays</vt:lpstr>
      <vt:lpstr>11. Nondefense Outlays</vt:lpstr>
      <vt:lpstr>12. Net Interest Components</vt:lpstr>
      <vt:lpstr>13. Table A-1</vt:lpstr>
      <vt:lpstr>Figure 2</vt:lpstr>
      <vt:lpstr>Figure 3</vt:lpstr>
      <vt:lpstr>Figure 4</vt:lpstr>
      <vt:lpstr>Figure 5</vt:lpstr>
      <vt:lpstr>Figure 6</vt:lpstr>
      <vt:lpstr>Figure 7</vt:lpstr>
      <vt:lpstr>Figure 8</vt:lpstr>
      <vt:lpstr>Figure 9</vt:lpstr>
      <vt:lpstr>Figure 10</vt:lpstr>
      <vt:lpstr>Figure 11</vt:lpstr>
      <vt:lpstr>Figure 12</vt:lpstr>
    </vt:vector>
  </TitlesOfParts>
  <Company>Congressional Budget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Decker</dc:creator>
  <cp:lastModifiedBy>Adam Russell</cp:lastModifiedBy>
  <cp:lastPrinted>2017-05-01T16:08:24Z</cp:lastPrinted>
  <dcterms:created xsi:type="dcterms:W3CDTF">2017-05-01T15:04:44Z</dcterms:created>
  <dcterms:modified xsi:type="dcterms:W3CDTF">2018-12-12T16:11:31Z</dcterms:modified>
</cp:coreProperties>
</file>