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23"/>
  <workbookPr filterPrivacy="1" codeName="ThisWorkbook" defaultThemeVersion="124226"/>
  <xr:revisionPtr revIDLastSave="0" documentId="13_ncr:1_{82D71D28-B8CB-9144-85CA-11F767A7930A}" xr6:coauthVersionLast="46" xr6:coauthVersionMax="46" xr10:uidLastSave="{00000000-0000-0000-0000-000000000000}"/>
  <bookViews>
    <workbookView xWindow="0" yWindow="460" windowWidth="19420" windowHeight="11020" tabRatio="965" xr2:uid="{00000000-000D-0000-FFFF-FFFF00000000}"/>
  </bookViews>
  <sheets>
    <sheet name="Contents" sheetId="132" r:id="rId1"/>
    <sheet name="Table 1-1" sheetId="96" r:id="rId2"/>
    <sheet name="Table 3-1" sheetId="118" r:id="rId3"/>
    <sheet name="Table 4-1" sheetId="80" r:id="rId4"/>
    <sheet name="Figure 2-1" sheetId="135" r:id="rId5"/>
    <sheet name="Figure 2-2" sheetId="136" r:id="rId6"/>
    <sheet name="Figure 2-3" sheetId="146" r:id="rId7"/>
    <sheet name="Figure 3-1" sheetId="137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5" i="132" l="1"/>
  <c r="A10" i="132"/>
  <c r="D66" i="136"/>
  <c r="D65" i="136"/>
  <c r="D64" i="136"/>
  <c r="D63" i="136"/>
  <c r="D62" i="136"/>
  <c r="D61" i="136"/>
  <c r="D60" i="136"/>
  <c r="D59" i="136"/>
  <c r="D58" i="136"/>
  <c r="D57" i="136"/>
  <c r="D56" i="136"/>
  <c r="D55" i="136"/>
  <c r="D54" i="136"/>
  <c r="D53" i="136"/>
  <c r="D52" i="136"/>
  <c r="D51" i="136"/>
  <c r="D50" i="136"/>
  <c r="D49" i="136"/>
  <c r="D48" i="136"/>
  <c r="D47" i="136"/>
  <c r="D46" i="136"/>
  <c r="D45" i="136"/>
  <c r="D44" i="136"/>
  <c r="D43" i="136"/>
  <c r="D42" i="136"/>
  <c r="D41" i="136"/>
  <c r="D40" i="136"/>
  <c r="D39" i="136"/>
  <c r="D38" i="136"/>
  <c r="D37" i="136"/>
  <c r="D36" i="136"/>
  <c r="D35" i="136"/>
  <c r="D34" i="136"/>
  <c r="D33" i="136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A16" i="132" l="1"/>
  <c r="A14" i="132"/>
  <c r="A13" i="132"/>
  <c r="A9" i="132" l="1"/>
  <c r="A8" i="132"/>
</calcChain>
</file>

<file path=xl/sharedStrings.xml><?xml version="1.0" encoding="utf-8"?>
<sst xmlns="http://schemas.openxmlformats.org/spreadsheetml/2006/main" count="109" uniqueCount="65">
  <si>
    <t>Contents</t>
  </si>
  <si>
    <t>Tables</t>
  </si>
  <si>
    <t>Figures</t>
  </si>
  <si>
    <t>Back to Table of Contents</t>
  </si>
  <si>
    <r>
      <t xml:space="preserve">This file presents the data from the tables and figures in CBO's April 2021 report </t>
    </r>
    <r>
      <rPr>
        <i/>
        <sz val="11"/>
        <rFont val="Arial"/>
        <family val="2"/>
      </rPr>
      <t>Budgeting for Federal Investment.</t>
    </r>
  </si>
  <si>
    <t>www.cbo.gov/publication/56900</t>
  </si>
  <si>
    <t>Billions of Dollars</t>
  </si>
  <si>
    <t>Accumulated Depreciation</t>
  </si>
  <si>
    <t>Equipment, Furniture, and Fixtures</t>
  </si>
  <si>
    <t>Construction in Progress</t>
  </si>
  <si>
    <t>n.a.</t>
  </si>
  <si>
    <t>Internal Use Software</t>
  </si>
  <si>
    <t>Other Assets</t>
  </si>
  <si>
    <t>Total</t>
  </si>
  <si>
    <t>Original 
Cost</t>
  </si>
  <si>
    <t>Net 
Value</t>
  </si>
  <si>
    <t>Millions of Dollars</t>
  </si>
  <si>
    <t>Table 1-1. 
Value of Federal Property, Plant, and Equipment as of September 30, 2019</t>
  </si>
  <si>
    <t>Current Cash Budgeting</t>
  </si>
  <si>
    <t>Budget authority</t>
  </si>
  <si>
    <t>Outlays</t>
  </si>
  <si>
    <t>Costs When the Useful Life of the Investment Is 30 Years</t>
  </si>
  <si>
    <t>Costs When the Useful Life of the Investment Is 10 Years</t>
  </si>
  <si>
    <t>Total, 
2021–2030</t>
  </si>
  <si>
    <t>Table 4-1. 
Comparison of the Actual Federal Budget With Accounts Under an Illustrative Budget That Uses a Mix of Cash and Accrual Measures in a Unified Budget, 2016 to 2019</t>
  </si>
  <si>
    <t>Actual Budget</t>
  </si>
  <si>
    <t>Unified Budget</t>
  </si>
  <si>
    <t>Revenues</t>
  </si>
  <si>
    <t>Deficit</t>
  </si>
  <si>
    <t>Illustrative Budget</t>
  </si>
  <si>
    <t>Operating Accounts</t>
  </si>
  <si>
    <t>Expenses </t>
  </si>
  <si>
    <t>Depreciation</t>
  </si>
  <si>
    <t>Other</t>
  </si>
  <si>
    <t>Total Expenses</t>
  </si>
  <si>
    <t>Deficit </t>
  </si>
  <si>
    <t>Capital Accounts</t>
  </si>
  <si>
    <t>Depreciation (Income)</t>
  </si>
  <si>
    <t>Capital expenditures</t>
  </si>
  <si>
    <t>Deficit (-) or Surplus</t>
  </si>
  <si>
    <t>Unified Budget </t>
  </si>
  <si>
    <t>Billions of 2019 Dollars</t>
  </si>
  <si>
    <t>Percentage of Gross Domestic Product</t>
  </si>
  <si>
    <t>Defense</t>
  </si>
  <si>
    <t>Nondefense</t>
  </si>
  <si>
    <t>Investment as a Share of Nondefense or Defense Discretionary Outlays</t>
  </si>
  <si>
    <t>Figure 2-1. 
Federal Nondefense and Defense Investment Outlays, 1962 to 2019</t>
  </si>
  <si>
    <t>Figure 2-3. 
Federal Nondefense and Defense Investment Outlays, 2019</t>
  </si>
  <si>
    <t>Figure 2-2. 
Federal Nondefense and Defense Investment Outlays Relative to Federal Outlays, 1962 to 2019</t>
  </si>
  <si>
    <t>Physical Capital</t>
  </si>
  <si>
    <t>Research and Development</t>
  </si>
  <si>
    <t>Education and Training</t>
  </si>
  <si>
    <t>Acquistion Costs of New Assets</t>
  </si>
  <si>
    <t>Difference</t>
  </si>
  <si>
    <t>Figure 3-1. 
The Federal Government’s Depreciation of Existing Assets Versus Acquisition Costs of New Assets, 2009 to 2019</t>
  </si>
  <si>
    <t>Depreciation of Existing Assets</t>
  </si>
  <si>
    <r>
      <t>Buildings, Structures, and Facilities</t>
    </r>
    <r>
      <rPr>
        <vertAlign val="superscript"/>
        <sz val="11"/>
        <color theme="1"/>
        <rFont val="Arial"/>
        <family val="2"/>
      </rPr>
      <t>a</t>
    </r>
  </si>
  <si>
    <r>
      <t>Land</t>
    </r>
    <r>
      <rPr>
        <vertAlign val="superscript"/>
        <sz val="11"/>
        <color theme="1"/>
        <rFont val="Arial"/>
        <family val="2"/>
      </rPr>
      <t>a</t>
    </r>
  </si>
  <si>
    <t xml:space="preserve">     Total</t>
  </si>
  <si>
    <t>Table 3-1. 
Examples of Cash- and Accrual-Based Accounting for a Hypothetical $3 Billion Infrastructure Investment Under Two Scenarios</t>
  </si>
  <si>
    <r>
      <t>Accrual Capital Budgeting</t>
    </r>
    <r>
      <rPr>
        <vertAlign val="superscript"/>
        <sz val="11"/>
        <color theme="1"/>
        <rFont val="Arial"/>
        <family val="2"/>
      </rPr>
      <t>a</t>
    </r>
  </si>
  <si>
    <r>
      <t>Accrual Capital Budgeting</t>
    </r>
    <r>
      <rPr>
        <vertAlign val="superscript"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 </t>
    </r>
  </si>
  <si>
    <r>
      <t>Investment as a Share of Total Outlays</t>
    </r>
    <r>
      <rPr>
        <b/>
        <vertAlign val="superscript"/>
        <sz val="11"/>
        <rFont val="Arial"/>
        <family val="2"/>
      </rPr>
      <t>a</t>
    </r>
  </si>
  <si>
    <r>
      <t>Defense</t>
    </r>
    <r>
      <rPr>
        <vertAlign val="superscript"/>
        <sz val="11"/>
        <color theme="1"/>
        <rFont val="Arial"/>
        <family val="2"/>
      </rPr>
      <t>b</t>
    </r>
  </si>
  <si>
    <r>
      <t>Nondefense</t>
    </r>
    <r>
      <rPr>
        <vertAlign val="superscript"/>
        <sz val="11"/>
        <color theme="1"/>
        <rFont val="Arial"/>
        <family val="2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</si>
</sst>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7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Bell Centennial Address"/>
      <family val="2"/>
    </font>
    <font>
      <u/>
      <sz val="11"/>
      <color theme="1"/>
      <name val="Arial"/>
      <family val="2"/>
    </font>
    <font>
      <b/>
      <u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b/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7">
    <xf numFmtId="0" fontId="0" fillId="0" borderId="0" xfId="0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7" fillId="0" borderId="0" xfId="0" applyFont="1"/>
    <xf numFmtId="3" fontId="42" fillId="0" borderId="0" xfId="0" applyNumberFormat="1" applyFont="1" applyBorder="1" applyAlignment="1"/>
    <xf numFmtId="3" fontId="42" fillId="0" borderId="0" xfId="0" applyNumberFormat="1" applyFont="1" applyFill="1" applyBorder="1" applyAlignment="1"/>
    <xf numFmtId="0" fontId="1" fillId="0" borderId="1" xfId="0" applyFont="1" applyBorder="1"/>
    <xf numFmtId="0" fontId="7" fillId="0" borderId="1" xfId="0" applyFont="1" applyBorder="1" applyAlignment="1">
      <alignment horizontal="center" wrapText="1"/>
    </xf>
    <xf numFmtId="0" fontId="1" fillId="0" borderId="0" xfId="0" applyFont="1" applyAlignment="1">
      <alignment horizontal="right" indent="3"/>
    </xf>
    <xf numFmtId="0" fontId="43" fillId="0" borderId="0" xfId="0" applyFont="1" applyAlignment="1">
      <alignment horizontal="right" indent="3"/>
    </xf>
    <xf numFmtId="3" fontId="42" fillId="0" borderId="0" xfId="0" applyNumberFormat="1" applyFont="1" applyBorder="1" applyAlignment="1">
      <alignment horizontal="right"/>
    </xf>
    <xf numFmtId="3" fontId="42" fillId="0" borderId="0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right" indent="3"/>
    </xf>
    <xf numFmtId="3" fontId="7" fillId="0" borderId="0" xfId="0" applyNumberFormat="1" applyFont="1" applyAlignment="1">
      <alignment horizontal="right" indent="3"/>
    </xf>
    <xf numFmtId="0" fontId="1" fillId="0" borderId="0" xfId="0" applyFont="1" applyAlignment="1">
      <alignment horizontal="center"/>
    </xf>
    <xf numFmtId="3" fontId="1" fillId="0" borderId="0" xfId="0" applyNumberFormat="1" applyFont="1"/>
    <xf numFmtId="0" fontId="7" fillId="0" borderId="1" xfId="0" applyFont="1" applyBorder="1" applyAlignment="1">
      <alignment horizontal="center"/>
    </xf>
    <xf numFmtId="0" fontId="1" fillId="0" borderId="0" xfId="0" applyFont="1" applyAlignment="1">
      <alignment horizontal="left" indent="1"/>
    </xf>
    <xf numFmtId="3" fontId="7" fillId="0" borderId="0" xfId="0" applyNumberFormat="1" applyFont="1"/>
    <xf numFmtId="0" fontId="7" fillId="0" borderId="0" xfId="0" applyFont="1" applyAlignment="1">
      <alignment horizontal="left" indent="2"/>
    </xf>
    <xf numFmtId="0" fontId="1" fillId="0" borderId="0" xfId="0" applyFont="1" applyAlignment="1">
      <alignment horizontal="left" indent="2"/>
    </xf>
    <xf numFmtId="0" fontId="7" fillId="0" borderId="0" xfId="0" applyFont="1" applyAlignment="1">
      <alignment horizontal="left" indent="3"/>
    </xf>
    <xf numFmtId="0" fontId="7" fillId="0" borderId="0" xfId="0" applyFont="1" applyAlignment="1">
      <alignment horizontal="left" indent="4"/>
    </xf>
    <xf numFmtId="3" fontId="43" fillId="0" borderId="0" xfId="0" applyNumberFormat="1" applyFont="1"/>
    <xf numFmtId="0" fontId="43" fillId="0" borderId="0" xfId="0" applyFont="1"/>
    <xf numFmtId="3" fontId="44" fillId="0" borderId="0" xfId="0" applyNumberFormat="1" applyFont="1"/>
    <xf numFmtId="0" fontId="9" fillId="0" borderId="0" xfId="9" applyNumberFormat="1" applyFont="1" applyBorder="1" applyAlignment="1">
      <alignment horizontal="center" vertical="top" wrapText="1"/>
    </xf>
    <xf numFmtId="0" fontId="8" fillId="0" borderId="1" xfId="9" applyNumberFormat="1" applyFont="1" applyBorder="1" applyAlignment="1"/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right" indent="8"/>
    </xf>
    <xf numFmtId="0" fontId="1" fillId="0" borderId="0" xfId="0" applyFont="1" applyAlignment="1">
      <alignment horizontal="right" indent="8"/>
    </xf>
    <xf numFmtId="0" fontId="8" fillId="0" borderId="1" xfId="9" applyNumberFormat="1" applyFont="1" applyBorder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8" fillId="0" borderId="11" xfId="9" applyNumberFormat="1" applyFont="1" applyBorder="1" applyAlignment="1">
      <alignment horizontal="left" wrapText="1"/>
    </xf>
    <xf numFmtId="0" fontId="9" fillId="0" borderId="11" xfId="9" applyNumberFormat="1" applyFont="1" applyBorder="1" applyAlignment="1">
      <alignment horizontal="left" wrapText="1"/>
    </xf>
    <xf numFmtId="0" fontId="9" fillId="0" borderId="11" xfId="9" applyNumberFormat="1" applyFont="1" applyBorder="1" applyAlignment="1"/>
    <xf numFmtId="0" fontId="7" fillId="0" borderId="1" xfId="0" applyFont="1" applyBorder="1"/>
    <xf numFmtId="165" fontId="1" fillId="0" borderId="0" xfId="0" applyNumberFormat="1" applyFont="1"/>
    <xf numFmtId="0" fontId="8" fillId="0" borderId="1" xfId="9" applyNumberFormat="1" applyFont="1" applyBorder="1" applyAlignment="1">
      <alignment horizontal="left" vertical="top" wrapText="1"/>
    </xf>
    <xf numFmtId="0" fontId="9" fillId="0" borderId="1" xfId="9" applyNumberFormat="1" applyFont="1" applyBorder="1" applyAlignment="1">
      <alignment horizontal="left" vertical="top" wrapText="1"/>
    </xf>
    <xf numFmtId="0" fontId="1" fillId="0" borderId="0" xfId="0" applyFont="1" applyAlignment="1">
      <alignment horizontal="right"/>
    </xf>
    <xf numFmtId="0" fontId="8" fillId="0" borderId="0" xfId="9" applyNumberFormat="1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7" fillId="0" borderId="11" xfId="0" applyFont="1" applyBorder="1" applyAlignment="1">
      <alignment horizontal="center"/>
    </xf>
    <xf numFmtId="0" fontId="7" fillId="0" borderId="0" xfId="0" applyFont="1" applyAlignment="1">
      <alignment horizontal="center"/>
    </xf>
    <xf numFmtId="1" fontId="9" fillId="0" borderId="0" xfId="9" applyNumberFormat="1" applyFont="1" applyBorder="1" applyAlignment="1">
      <alignment wrapText="1"/>
    </xf>
    <xf numFmtId="0" fontId="9" fillId="0" borderId="1" xfId="9" applyNumberFormat="1" applyFont="1" applyBorder="1" applyAlignment="1">
      <alignment horizontal="center" wrapText="1"/>
    </xf>
    <xf numFmtId="0" fontId="9" fillId="0" borderId="1" xfId="9" applyNumberFormat="1" applyFont="1" applyBorder="1" applyAlignment="1">
      <alignment horizontal="center"/>
    </xf>
    <xf numFmtId="0" fontId="8" fillId="0" borderId="0" xfId="9" applyNumberFormat="1" applyFon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11</xdr:col>
      <xdr:colOff>469900</xdr:colOff>
      <xdr:row>45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01E50-25A8-4A44-9B92-93E34BDB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61100" y="762000"/>
          <a:ext cx="6261100" cy="831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24</xdr:col>
      <xdr:colOff>381000</xdr:colOff>
      <xdr:row>36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C2935-9948-A143-BDBE-819A163C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2400" y="762000"/>
          <a:ext cx="10033000" cy="683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</xdr:colOff>
      <xdr:row>4</xdr:row>
      <xdr:rowOff>0</xdr:rowOff>
    </xdr:from>
    <xdr:to>
      <xdr:col>17</xdr:col>
      <xdr:colOff>368300</xdr:colOff>
      <xdr:row>40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BF0FA5-0EBB-304E-A253-E1E1E7C95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5700" y="762000"/>
          <a:ext cx="9182100" cy="7391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22</xdr:col>
      <xdr:colOff>127000</xdr:colOff>
      <xdr:row>49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EBA622-BB4C-9F47-87F2-B08625A0C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8800" y="1333500"/>
          <a:ext cx="9982200" cy="849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21</xdr:col>
      <xdr:colOff>762000</xdr:colOff>
      <xdr:row>54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6AA293-7B77-024C-AB58-9B6A16BA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94700" y="762000"/>
          <a:ext cx="9969500" cy="10083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22</xdr:col>
      <xdr:colOff>660400</xdr:colOff>
      <xdr:row>55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17E72-711B-4146-86B3-DC97CE3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0800" y="762000"/>
          <a:ext cx="13042900" cy="9931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22</xdr:col>
      <xdr:colOff>774700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273FC-011A-914A-A57C-19C70551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1900" y="762000"/>
          <a:ext cx="13157200" cy="887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690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690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690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690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690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690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690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69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4"/>
  <sheetViews>
    <sheetView tabSelected="1" zoomScaleNormal="100" workbookViewId="0"/>
  </sheetViews>
  <sheetFormatPr baseColWidth="10" defaultColWidth="9.33203125" defaultRowHeight="15" customHeight="1"/>
  <cols>
    <col min="1" max="1" width="118.33203125" style="12" customWidth="1"/>
    <col min="2" max="16384" width="9.33203125" style="12"/>
  </cols>
  <sheetData>
    <row r="1" spans="1:1" s="29" customFormat="1" ht="15" customHeight="1">
      <c r="A1" s="1" t="s">
        <v>4</v>
      </c>
    </row>
    <row r="2" spans="1:1" s="29" customFormat="1" ht="15" customHeight="1">
      <c r="A2" s="21" t="s">
        <v>5</v>
      </c>
    </row>
    <row r="3" spans="1:1" s="29" customFormat="1" ht="15" customHeight="1"/>
    <row r="4" spans="1:1" s="29" customFormat="1" ht="15" customHeight="1"/>
    <row r="5" spans="1:1" ht="15" customHeight="1">
      <c r="A5" s="28" t="s">
        <v>0</v>
      </c>
    </row>
    <row r="6" spans="1:1" ht="15" customHeight="1">
      <c r="A6" s="28"/>
    </row>
    <row r="7" spans="1:1" ht="15" customHeight="1">
      <c r="A7" s="32" t="s">
        <v>1</v>
      </c>
    </row>
    <row r="8" spans="1:1" ht="15" customHeight="1">
      <c r="A8" s="21" t="str">
        <f>'Table 1-1'!A5</f>
        <v>Table 1-1. 
Value of Federal Property, Plant, and Equipment as of September 30, 2019</v>
      </c>
    </row>
    <row r="9" spans="1:1" ht="15" customHeight="1">
      <c r="A9" s="22" t="str">
        <f>'Table 3-1'!A5</f>
        <v>Table 3-1. 
Examples of Cash- and Accrual-Based Accounting for a Hypothetical $3 Billion Infrastructure Investment Under Two Scenarios</v>
      </c>
    </row>
    <row r="10" spans="1:1" ht="15" customHeight="1">
      <c r="A10" s="22" t="str">
        <f>'Table 4-1'!A5</f>
        <v>Table 4-1. 
Comparison of the Actual Federal Budget With Accounts Under an Illustrative Budget That Uses a Mix of Cash and Accrual Measures in a Unified Budget, 2016 to 2019</v>
      </c>
    </row>
    <row r="11" spans="1:1" ht="15" customHeight="1">
      <c r="A11" s="21"/>
    </row>
    <row r="12" spans="1:1" ht="15" customHeight="1">
      <c r="A12" s="33" t="s">
        <v>2</v>
      </c>
    </row>
    <row r="13" spans="1:1" ht="15" customHeight="1">
      <c r="A13" s="21" t="str">
        <f>'Figure 2-1'!A5</f>
        <v>Figure 2-1. 
Federal Nondefense and Defense Investment Outlays, 1962 to 2019</v>
      </c>
    </row>
    <row r="14" spans="1:1" ht="15" customHeight="1">
      <c r="A14" s="22" t="str">
        <f>'Figure 2-2'!A5</f>
        <v>Figure 2-2. 
Federal Nondefense and Defense Investment Outlays Relative to Federal Outlays, 1962 to 2019</v>
      </c>
    </row>
    <row r="15" spans="1:1" ht="15" customHeight="1">
      <c r="A15" s="22" t="str">
        <f>'Figure 2-3'!A5:E5</f>
        <v>Figure 2-3. 
Federal Nondefense and Defense Investment Outlays, 2019</v>
      </c>
    </row>
    <row r="16" spans="1:1" ht="15" customHeight="1">
      <c r="A16" s="22" t="str">
        <f>'Figure 3-1'!A5</f>
        <v>Figure 3-1. 
The Federal Government’s Depreciation of Existing Assets Versus Acquisition Costs of New Assets, 2009 to 2019</v>
      </c>
    </row>
    <row r="17" spans="1:1" ht="15" customHeight="1">
      <c r="A17" s="21"/>
    </row>
    <row r="18" spans="1:1" ht="15" customHeight="1">
      <c r="A18" s="21"/>
    </row>
    <row r="19" spans="1:1" ht="15" customHeight="1">
      <c r="A19" s="21"/>
    </row>
    <row r="20" spans="1:1" ht="15" customHeight="1">
      <c r="A20" s="21"/>
    </row>
    <row r="21" spans="1:1" ht="15" customHeight="1">
      <c r="A21" s="15"/>
    </row>
    <row r="23" spans="1:1" ht="15" customHeight="1">
      <c r="A23" s="13"/>
    </row>
    <row r="24" spans="1:1" ht="15" customHeight="1">
      <c r="A24" s="17"/>
    </row>
  </sheetData>
  <hyperlinks>
    <hyperlink ref="A8" location="'Table 1-1'!A1" display="'Table 1-1'!A1" xr:uid="{00000000-0004-0000-0000-000000000000}"/>
    <hyperlink ref="A9" location="'Table 3-1'!A1" display="'Table 3-1'!A1" xr:uid="{00000000-0004-0000-0000-000001000000}"/>
    <hyperlink ref="A2" r:id="rId1" xr:uid="{00000000-0004-0000-0000-000007000000}"/>
    <hyperlink ref="A13" location="'Figure 2-1'!A1" display="'Figure 2-1'!A1" xr:uid="{00000000-0004-0000-0000-00000B000000}"/>
    <hyperlink ref="A14" location="'Figure 2-2'!A1" display="'Figure 2-2'!A1" xr:uid="{D8CAE60A-7129-429E-B249-D4555CE6AAE2}"/>
    <hyperlink ref="A16" location="'Figure 3-1'!A1" display="'Figure 3-1'!A1" xr:uid="{3D73FAFF-7008-4E24-9C30-1FCF5FA8F8F1}"/>
    <hyperlink ref="A10" location="'Table 4-1'!A1" display="'Table 4-1'!A1" xr:uid="{00000000-0004-0000-0000-000008000000}"/>
    <hyperlink ref="A15" location="'Figure 2-3'!A1" display="'Figure 2-3'!A1" xr:uid="{7B0375D9-0B95-974F-A13F-AF4818F52EC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22"/>
  <sheetViews>
    <sheetView zoomScaleNormal="100" workbookViewId="0"/>
  </sheetViews>
  <sheetFormatPr baseColWidth="10" defaultColWidth="12.6640625" defaultRowHeight="15" customHeight="1"/>
  <cols>
    <col min="1" max="1" width="33.1640625" style="5" customWidth="1"/>
    <col min="2" max="2" width="12.6640625" style="5"/>
    <col min="3" max="3" width="15.5" style="5" customWidth="1"/>
    <col min="4" max="16384" width="12.6640625" style="5"/>
  </cols>
  <sheetData>
    <row r="1" spans="1:17" s="19" customFormat="1" ht="15" customHeight="1">
      <c r="A1" s="1" t="s">
        <v>4</v>
      </c>
    </row>
    <row r="2" spans="1:17" s="29" customFormat="1" ht="15" customHeight="1">
      <c r="A2" s="21" t="s">
        <v>5</v>
      </c>
    </row>
    <row r="3" spans="1:17" s="19" customFormat="1" ht="15" customHeight="1"/>
    <row r="4" spans="1:17" s="19" customFormat="1" ht="15" customHeight="1"/>
    <row r="5" spans="1:17" s="3" customFormat="1" ht="30" customHeight="1">
      <c r="A5" s="77" t="s">
        <v>17</v>
      </c>
      <c r="B5" s="77"/>
      <c r="C5" s="77"/>
      <c r="D5" s="77"/>
      <c r="E5" s="35"/>
      <c r="F5" s="35"/>
      <c r="G5" s="35"/>
      <c r="H5" s="35"/>
      <c r="I5" s="35"/>
      <c r="J5" s="35"/>
      <c r="K5" s="35"/>
      <c r="L5" s="35"/>
      <c r="M5" s="35"/>
      <c r="N5" s="23"/>
      <c r="O5" s="23"/>
      <c r="P5" s="23"/>
      <c r="Q5" s="23"/>
    </row>
    <row r="6" spans="1:17" s="3" customFormat="1" ht="15" customHeight="1">
      <c r="A6" s="24" t="s">
        <v>6</v>
      </c>
      <c r="B6" s="18"/>
      <c r="C6" s="18"/>
      <c r="D6" s="18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s="3" customFormat="1" ht="15" customHeight="1">
      <c r="A7" s="25"/>
      <c r="B7" s="35"/>
      <c r="C7" s="35"/>
      <c r="D7" s="35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s="11" customFormat="1" ht="32" customHeight="1">
      <c r="A8" s="39"/>
      <c r="B8" s="40" t="s">
        <v>14</v>
      </c>
      <c r="C8" s="40" t="s">
        <v>7</v>
      </c>
      <c r="D8" s="40" t="s">
        <v>15</v>
      </c>
      <c r="E8" s="27"/>
      <c r="F8" s="27"/>
      <c r="G8" s="27"/>
      <c r="H8" s="27"/>
      <c r="I8" s="27"/>
      <c r="J8" s="27"/>
      <c r="K8" s="27"/>
      <c r="L8" s="27"/>
      <c r="M8" s="27"/>
      <c r="N8" s="14"/>
    </row>
    <row r="9" spans="1:17" s="11" customFormat="1" ht="15" customHeight="1">
      <c r="A9" s="12" t="s">
        <v>56</v>
      </c>
      <c r="B9" s="41">
        <v>776</v>
      </c>
      <c r="C9" s="41">
        <v>470</v>
      </c>
      <c r="D9" s="41">
        <v>306</v>
      </c>
      <c r="E9" s="38"/>
      <c r="F9" s="37"/>
      <c r="G9" s="43"/>
      <c r="H9" s="44"/>
      <c r="I9" s="43"/>
      <c r="J9" s="37"/>
      <c r="K9" s="43"/>
      <c r="L9" s="44"/>
      <c r="M9" s="43"/>
      <c r="N9" s="14"/>
    </row>
    <row r="10" spans="1:17" s="11" customFormat="1" ht="15" customHeight="1">
      <c r="A10" s="12" t="s">
        <v>8</v>
      </c>
      <c r="B10" s="45">
        <v>1388</v>
      </c>
      <c r="C10" s="41">
        <v>810</v>
      </c>
      <c r="D10" s="41">
        <v>578</v>
      </c>
      <c r="E10" s="38"/>
      <c r="F10" s="37"/>
      <c r="G10" s="43"/>
      <c r="H10" s="44"/>
      <c r="I10" s="43"/>
      <c r="J10" s="37"/>
      <c r="K10" s="43"/>
      <c r="L10" s="44"/>
      <c r="M10" s="43"/>
      <c r="N10" s="14"/>
    </row>
    <row r="11" spans="1:17" s="11" customFormat="1" ht="15" customHeight="1">
      <c r="A11" s="12" t="s">
        <v>9</v>
      </c>
      <c r="B11" s="41">
        <v>172</v>
      </c>
      <c r="C11" s="41" t="s">
        <v>10</v>
      </c>
      <c r="D11" s="41">
        <v>172</v>
      </c>
      <c r="E11" s="38"/>
      <c r="F11" s="37"/>
      <c r="G11" s="43"/>
      <c r="H11" s="44"/>
      <c r="I11" s="43"/>
      <c r="J11" s="37"/>
      <c r="K11" s="43"/>
      <c r="L11" s="44"/>
      <c r="M11" s="43"/>
      <c r="N11" s="14"/>
    </row>
    <row r="12" spans="1:17" s="11" customFormat="1" ht="15" customHeight="1">
      <c r="A12" s="12" t="s">
        <v>11</v>
      </c>
      <c r="B12" s="41">
        <v>52</v>
      </c>
      <c r="C12" s="41">
        <v>32</v>
      </c>
      <c r="D12" s="41">
        <v>19</v>
      </c>
      <c r="E12" s="38"/>
      <c r="F12" s="37"/>
      <c r="G12" s="43"/>
      <c r="H12" s="44"/>
      <c r="I12" s="43"/>
      <c r="J12" s="37"/>
      <c r="K12" s="43"/>
      <c r="L12" s="44"/>
      <c r="M12" s="43"/>
      <c r="N12" s="14"/>
    </row>
    <row r="13" spans="1:17" s="11" customFormat="1" ht="15" customHeight="1">
      <c r="A13" s="12" t="s">
        <v>57</v>
      </c>
      <c r="B13" s="41">
        <v>22</v>
      </c>
      <c r="C13" s="41" t="s">
        <v>10</v>
      </c>
      <c r="D13" s="41">
        <v>22</v>
      </c>
      <c r="E13" s="38"/>
      <c r="F13" s="37"/>
      <c r="G13" s="43"/>
      <c r="H13" s="44"/>
      <c r="I13" s="43"/>
      <c r="J13" s="37"/>
      <c r="K13" s="43"/>
      <c r="L13" s="44"/>
      <c r="M13" s="43"/>
      <c r="N13" s="14"/>
    </row>
    <row r="14" spans="1:17" s="11" customFormat="1" ht="15" customHeight="1">
      <c r="A14" s="12" t="s">
        <v>12</v>
      </c>
      <c r="B14" s="42">
        <v>32</v>
      </c>
      <c r="C14" s="42">
        <v>22</v>
      </c>
      <c r="D14" s="42">
        <v>10</v>
      </c>
      <c r="E14" s="38"/>
      <c r="F14" s="37"/>
      <c r="G14" s="43"/>
      <c r="H14" s="44"/>
      <c r="I14" s="43"/>
      <c r="J14" s="37"/>
      <c r="K14" s="43"/>
      <c r="L14" s="44"/>
      <c r="M14" s="43"/>
      <c r="N14" s="14"/>
    </row>
    <row r="15" spans="1:17" s="11" customFormat="1" ht="15" customHeight="1">
      <c r="A15" s="36" t="s">
        <v>58</v>
      </c>
      <c r="B15" s="46">
        <v>2440</v>
      </c>
      <c r="C15" s="46">
        <v>1333</v>
      </c>
      <c r="D15" s="46">
        <v>1107</v>
      </c>
      <c r="E15" s="38"/>
      <c r="F15" s="37"/>
      <c r="G15" s="43"/>
      <c r="H15" s="44"/>
      <c r="I15" s="43"/>
      <c r="J15" s="37"/>
      <c r="K15" s="43"/>
      <c r="L15" s="44"/>
      <c r="M15" s="43"/>
      <c r="N15" s="14"/>
    </row>
    <row r="16" spans="1:17" s="11" customFormat="1" ht="15" customHeight="1">
      <c r="A16" s="30"/>
      <c r="B16" s="30"/>
      <c r="C16" s="30"/>
      <c r="D16" s="30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14" s="11" customFormat="1" ht="1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</row>
    <row r="18" spans="1:14" s="19" customFormat="1" ht="15" customHeight="1">
      <c r="A18" s="16" t="s">
        <v>3</v>
      </c>
      <c r="F18" s="3"/>
      <c r="G18" s="3"/>
      <c r="H18" s="3"/>
      <c r="I18" s="3"/>
      <c r="J18" s="3"/>
      <c r="K18" s="3"/>
      <c r="L18" s="3"/>
      <c r="M18" s="3"/>
      <c r="N18" s="3"/>
    </row>
    <row r="19" spans="1:14" ht="15" customHeight="1">
      <c r="F19" s="3"/>
      <c r="G19" s="3"/>
      <c r="H19" s="3"/>
      <c r="I19" s="3"/>
      <c r="J19" s="3"/>
      <c r="K19" s="3"/>
      <c r="L19" s="3"/>
      <c r="M19" s="3"/>
      <c r="N19" s="3"/>
    </row>
    <row r="20" spans="1:14" ht="15" customHeight="1">
      <c r="F20" s="3"/>
      <c r="G20" s="3"/>
      <c r="H20" s="3"/>
      <c r="I20" s="3"/>
      <c r="J20" s="3"/>
      <c r="K20" s="3"/>
      <c r="L20" s="3"/>
      <c r="M20" s="3"/>
      <c r="N20" s="3"/>
    </row>
    <row r="21" spans="1:14" ht="15" customHeight="1">
      <c r="F21" s="3"/>
      <c r="G21" s="3"/>
      <c r="H21" s="3"/>
      <c r="I21" s="3"/>
      <c r="J21" s="3"/>
      <c r="K21" s="3"/>
      <c r="L21" s="3"/>
      <c r="M21" s="3"/>
      <c r="N21" s="3"/>
    </row>
    <row r="22" spans="1:14" ht="15" customHeight="1">
      <c r="F22" s="3"/>
      <c r="G22" s="3"/>
      <c r="H22" s="3"/>
      <c r="I22" s="3"/>
      <c r="J22" s="3"/>
      <c r="K22" s="3"/>
      <c r="L22" s="3"/>
      <c r="M22" s="3"/>
      <c r="N22" s="3"/>
    </row>
  </sheetData>
  <mergeCells count="1">
    <mergeCell ref="A5:D5"/>
  </mergeCells>
  <hyperlinks>
    <hyperlink ref="A18" location="Contents!A1" display="Back to Table of Contents" xr:uid="{00000000-0004-0000-0100-000000000000}"/>
    <hyperlink ref="A2" r:id="rId1" xr:uid="{DD38DA2F-7E05-DC48-A7F8-AF827DE89C15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N29"/>
  <sheetViews>
    <sheetView zoomScaleNormal="100" workbookViewId="0"/>
  </sheetViews>
  <sheetFormatPr baseColWidth="10" defaultColWidth="12.6640625" defaultRowHeight="15" customHeight="1"/>
  <cols>
    <col min="1" max="1" width="31.5" style="6" customWidth="1"/>
    <col min="2" max="11" width="10.1640625" style="6" customWidth="1"/>
    <col min="12" max="12" width="12.1640625" style="6" customWidth="1"/>
    <col min="13" max="16384" width="12.6640625" style="6"/>
  </cols>
  <sheetData>
    <row r="1" spans="1:14" s="19" customFormat="1" ht="15" customHeight="1">
      <c r="A1" s="1" t="s">
        <v>4</v>
      </c>
    </row>
    <row r="2" spans="1:14" s="29" customFormat="1" ht="15" customHeight="1">
      <c r="A2" s="21" t="s">
        <v>5</v>
      </c>
    </row>
    <row r="3" spans="1:14" s="19" customFormat="1" ht="15" customHeight="1"/>
    <row r="4" spans="1:14" s="3" customFormat="1" ht="15" customHeight="1"/>
    <row r="5" spans="1:14" ht="45" customHeight="1">
      <c r="A5" s="78" t="s">
        <v>59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</row>
    <row r="6" spans="1:14" s="3" customFormat="1" ht="15" customHeight="1">
      <c r="A6" s="24" t="s">
        <v>16</v>
      </c>
      <c r="B6" s="18"/>
      <c r="C6" s="18"/>
      <c r="D6" s="18"/>
      <c r="E6" s="31"/>
      <c r="F6" s="31"/>
      <c r="G6" s="31"/>
      <c r="H6" s="31"/>
      <c r="I6" s="31"/>
      <c r="J6" s="31"/>
      <c r="K6" s="31"/>
      <c r="L6" s="31"/>
      <c r="M6" s="23"/>
    </row>
    <row r="7" spans="1:14" s="3" customFormat="1" ht="15" customHeight="1">
      <c r="A7" s="25"/>
      <c r="B7" s="35"/>
      <c r="C7" s="35"/>
      <c r="D7" s="35"/>
      <c r="E7" s="23"/>
      <c r="F7" s="23"/>
      <c r="G7" s="23"/>
      <c r="H7" s="23"/>
      <c r="I7" s="23"/>
      <c r="J7" s="23"/>
      <c r="K7" s="23"/>
      <c r="L7" s="23"/>
      <c r="M7" s="23"/>
    </row>
    <row r="8" spans="1:14" s="11" customFormat="1" ht="31" customHeight="1">
      <c r="A8" s="39"/>
      <c r="B8" s="49">
        <v>2021</v>
      </c>
      <c r="C8" s="49">
        <v>2022</v>
      </c>
      <c r="D8" s="49">
        <v>2023</v>
      </c>
      <c r="E8" s="49">
        <v>2024</v>
      </c>
      <c r="F8" s="49">
        <v>2025</v>
      </c>
      <c r="G8" s="49">
        <v>2026</v>
      </c>
      <c r="H8" s="49">
        <v>2027</v>
      </c>
      <c r="I8" s="49">
        <v>2028</v>
      </c>
      <c r="J8" s="49">
        <v>2029</v>
      </c>
      <c r="K8" s="49">
        <v>2030</v>
      </c>
      <c r="L8" s="40" t="s">
        <v>23</v>
      </c>
      <c r="M8" s="27"/>
      <c r="N8" s="14"/>
    </row>
    <row r="9" spans="1:14" s="11" customFormat="1" ht="15" customHeight="1">
      <c r="A9" s="12"/>
      <c r="B9" s="79" t="s">
        <v>21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43"/>
      <c r="N9" s="14"/>
    </row>
    <row r="10" spans="1:14" s="11" customFormat="1" ht="15" customHeight="1">
      <c r="A10" s="12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43"/>
      <c r="N10" s="14"/>
    </row>
    <row r="11" spans="1:14" s="11" customFormat="1" ht="15" customHeight="1">
      <c r="A11" s="50" t="s">
        <v>19</v>
      </c>
      <c r="B11" s="48">
        <v>3000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48">
        <v>3000</v>
      </c>
      <c r="M11" s="43"/>
      <c r="N11" s="14"/>
    </row>
    <row r="12" spans="1:14" s="11" customFormat="1" ht="15" customHeight="1">
      <c r="A12" s="50" t="s">
        <v>20</v>
      </c>
      <c r="B12" s="48">
        <v>1000</v>
      </c>
      <c r="C12" s="48">
        <v>1000</v>
      </c>
      <c r="D12" s="48">
        <v>1000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48">
        <v>3000</v>
      </c>
      <c r="M12" s="43"/>
      <c r="N12" s="14"/>
    </row>
    <row r="13" spans="1:14" s="11" customFormat="1" ht="15" customHeight="1">
      <c r="A13" s="12" t="s">
        <v>60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43"/>
      <c r="N13" s="14"/>
    </row>
    <row r="14" spans="1:14" s="11" customFormat="1" ht="15" customHeight="1">
      <c r="A14" s="50" t="s">
        <v>19</v>
      </c>
      <c r="B14" s="12">
        <v>100</v>
      </c>
      <c r="C14" s="12">
        <v>100</v>
      </c>
      <c r="D14" s="12">
        <v>100</v>
      </c>
      <c r="E14" s="12">
        <v>100</v>
      </c>
      <c r="F14" s="12">
        <v>100</v>
      </c>
      <c r="G14" s="12">
        <v>100</v>
      </c>
      <c r="H14" s="12">
        <v>100</v>
      </c>
      <c r="I14" s="12">
        <v>100</v>
      </c>
      <c r="J14" s="12">
        <v>100</v>
      </c>
      <c r="K14" s="12">
        <v>100</v>
      </c>
      <c r="L14" s="48">
        <v>1000</v>
      </c>
      <c r="M14" s="43"/>
      <c r="N14" s="14"/>
    </row>
    <row r="15" spans="1:14" s="11" customFormat="1" ht="15" customHeight="1">
      <c r="A15" s="50" t="s">
        <v>20</v>
      </c>
      <c r="B15" s="12">
        <v>100</v>
      </c>
      <c r="C15" s="12">
        <v>100</v>
      </c>
      <c r="D15" s="12">
        <v>100</v>
      </c>
      <c r="E15" s="12">
        <v>100</v>
      </c>
      <c r="F15" s="12">
        <v>100</v>
      </c>
      <c r="G15" s="12">
        <v>100</v>
      </c>
      <c r="H15" s="12">
        <v>100</v>
      </c>
      <c r="I15" s="12">
        <v>100</v>
      </c>
      <c r="J15" s="12">
        <v>100</v>
      </c>
      <c r="K15" s="12">
        <v>100</v>
      </c>
      <c r="L15" s="48">
        <v>1000</v>
      </c>
      <c r="M15" s="43"/>
      <c r="N15" s="14"/>
    </row>
    <row r="16" spans="1:14" s="11" customFormat="1" ht="15" customHeight="1">
      <c r="A16" s="12"/>
      <c r="B16" s="80" t="s">
        <v>22</v>
      </c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43"/>
      <c r="N16" s="14"/>
    </row>
    <row r="17" spans="1:14" s="11" customFormat="1" ht="15" customHeight="1">
      <c r="A17" s="12" t="s">
        <v>18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43"/>
      <c r="N17" s="14"/>
    </row>
    <row r="18" spans="1:14" s="11" customFormat="1" ht="15" customHeight="1">
      <c r="A18" s="50" t="s">
        <v>19</v>
      </c>
      <c r="B18" s="48">
        <v>3000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48">
        <v>3000</v>
      </c>
      <c r="M18" s="43"/>
      <c r="N18" s="14"/>
    </row>
    <row r="19" spans="1:14" s="11" customFormat="1" ht="15" customHeight="1">
      <c r="A19" s="50" t="s">
        <v>20</v>
      </c>
      <c r="B19" s="48">
        <v>1000</v>
      </c>
      <c r="C19" s="48">
        <v>1000</v>
      </c>
      <c r="D19" s="48">
        <v>1000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48">
        <v>3000</v>
      </c>
      <c r="M19" s="43"/>
      <c r="N19" s="14"/>
    </row>
    <row r="20" spans="1:14" s="11" customFormat="1" ht="15" customHeight="1">
      <c r="A20" s="12" t="s">
        <v>61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43"/>
      <c r="N20" s="14"/>
    </row>
    <row r="21" spans="1:14" s="11" customFormat="1" ht="15" customHeight="1">
      <c r="A21" s="50" t="s">
        <v>19</v>
      </c>
      <c r="B21" s="12">
        <v>300</v>
      </c>
      <c r="C21" s="12">
        <v>300</v>
      </c>
      <c r="D21" s="12">
        <v>300</v>
      </c>
      <c r="E21" s="12">
        <v>300</v>
      </c>
      <c r="F21" s="12">
        <v>300</v>
      </c>
      <c r="G21" s="12">
        <v>300</v>
      </c>
      <c r="H21" s="12">
        <v>300</v>
      </c>
      <c r="I21" s="12">
        <v>300</v>
      </c>
      <c r="J21" s="12">
        <v>300</v>
      </c>
      <c r="K21" s="12">
        <v>300</v>
      </c>
      <c r="L21" s="48">
        <v>3000</v>
      </c>
      <c r="M21" s="43"/>
      <c r="N21" s="14"/>
    </row>
    <row r="22" spans="1:14" s="11" customFormat="1" ht="15" customHeight="1">
      <c r="A22" s="50" t="s">
        <v>20</v>
      </c>
      <c r="B22" s="12">
        <v>300</v>
      </c>
      <c r="C22" s="12">
        <v>300</v>
      </c>
      <c r="D22" s="12">
        <v>300</v>
      </c>
      <c r="E22" s="12">
        <v>300</v>
      </c>
      <c r="F22" s="12">
        <v>300</v>
      </c>
      <c r="G22" s="12">
        <v>300</v>
      </c>
      <c r="H22" s="12">
        <v>300</v>
      </c>
      <c r="I22" s="12">
        <v>300</v>
      </c>
      <c r="J22" s="12">
        <v>300</v>
      </c>
      <c r="K22" s="12">
        <v>300</v>
      </c>
      <c r="L22" s="48">
        <v>3000</v>
      </c>
      <c r="M22" s="43"/>
      <c r="N22" s="14"/>
    </row>
    <row r="23" spans="1:14" s="11" customFormat="1" ht="15" customHeight="1">
      <c r="A23" s="30"/>
      <c r="B23" s="30"/>
      <c r="C23" s="30"/>
      <c r="D23" s="30"/>
      <c r="E23" s="7"/>
      <c r="F23" s="7"/>
      <c r="G23" s="7"/>
      <c r="H23" s="7"/>
      <c r="I23" s="7"/>
      <c r="J23" s="7"/>
      <c r="K23" s="7"/>
      <c r="L23" s="7"/>
      <c r="M23" s="14"/>
      <c r="N23" s="14"/>
    </row>
    <row r="24" spans="1:14" s="11" customFormat="1" ht="15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</row>
    <row r="25" spans="1:14" s="19" customFormat="1" ht="15" customHeight="1">
      <c r="A25" s="16" t="s">
        <v>3</v>
      </c>
      <c r="F25" s="3"/>
      <c r="G25" s="3"/>
      <c r="H25" s="3"/>
      <c r="I25" s="3"/>
      <c r="J25" s="3"/>
      <c r="K25" s="3"/>
      <c r="L25" s="3"/>
      <c r="M25" s="3"/>
      <c r="N25" s="3"/>
    </row>
    <row r="26" spans="1:14" ht="15" customHeight="1">
      <c r="F26" s="3"/>
      <c r="G26" s="3"/>
      <c r="H26" s="3"/>
      <c r="I26" s="3"/>
      <c r="J26" s="3"/>
      <c r="K26" s="3"/>
      <c r="L26" s="3"/>
      <c r="M26" s="3"/>
      <c r="N26" s="3"/>
    </row>
    <row r="27" spans="1:14" ht="15" customHeight="1">
      <c r="F27" s="3"/>
      <c r="G27" s="3"/>
      <c r="H27" s="3"/>
      <c r="I27" s="3"/>
      <c r="J27" s="3"/>
      <c r="K27" s="3"/>
      <c r="L27" s="3"/>
      <c r="M27" s="3"/>
      <c r="N27" s="3"/>
    </row>
    <row r="28" spans="1:14" ht="15" customHeight="1">
      <c r="F28" s="3"/>
      <c r="G28" s="3"/>
      <c r="H28" s="3"/>
      <c r="I28" s="3"/>
      <c r="J28" s="3"/>
      <c r="K28" s="3"/>
      <c r="L28" s="3"/>
      <c r="M28" s="3"/>
      <c r="N28" s="3"/>
    </row>
    <row r="29" spans="1:14" ht="15" customHeight="1">
      <c r="F29" s="3"/>
      <c r="G29" s="3"/>
      <c r="H29" s="3"/>
      <c r="I29" s="3"/>
      <c r="J29" s="3"/>
      <c r="K29" s="3"/>
      <c r="L29" s="3"/>
      <c r="M29" s="3"/>
      <c r="N29" s="3"/>
    </row>
  </sheetData>
  <mergeCells count="3">
    <mergeCell ref="A5:M5"/>
    <mergeCell ref="B9:L9"/>
    <mergeCell ref="B16:L16"/>
  </mergeCells>
  <hyperlinks>
    <hyperlink ref="A25" location="Contents!A1" display="Back to Table of Contents" xr:uid="{00000000-0004-0000-0200-000001000000}"/>
    <hyperlink ref="A2" r:id="rId1" xr:uid="{261A4904-8661-A54A-9073-E036CBFB7AE7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36"/>
  <sheetViews>
    <sheetView zoomScaleNormal="100" workbookViewId="0"/>
  </sheetViews>
  <sheetFormatPr baseColWidth="10" defaultColWidth="12.6640625" defaultRowHeight="15" customHeight="1"/>
  <cols>
    <col min="1" max="1" width="31.5" style="2" customWidth="1"/>
    <col min="2" max="3" width="12.6640625" style="2"/>
    <col min="4" max="13" width="12.6640625" style="4"/>
    <col min="14" max="16384" width="12.6640625" style="2"/>
  </cols>
  <sheetData>
    <row r="1" spans="1:15" s="19" customFormat="1" ht="15" customHeight="1">
      <c r="A1" s="1" t="s">
        <v>4</v>
      </c>
    </row>
    <row r="2" spans="1:15" s="29" customFormat="1" ht="15" customHeight="1">
      <c r="A2" s="21" t="s">
        <v>5</v>
      </c>
    </row>
    <row r="3" spans="1:15" s="19" customFormat="1" ht="15" customHeight="1"/>
    <row r="4" spans="1:15" s="3" customFormat="1" ht="15" customHeight="1"/>
    <row r="5" spans="1:15" ht="42" customHeight="1">
      <c r="A5" s="81" t="s">
        <v>24</v>
      </c>
      <c r="B5" s="81"/>
      <c r="C5" s="81"/>
      <c r="D5" s="81"/>
      <c r="E5" s="81"/>
      <c r="F5" s="26"/>
      <c r="G5" s="26"/>
      <c r="H5" s="26"/>
      <c r="I5" s="26"/>
      <c r="J5" s="26"/>
      <c r="K5" s="26"/>
      <c r="L5" s="26"/>
      <c r="M5" s="26"/>
      <c r="N5" s="3"/>
      <c r="O5" s="3"/>
    </row>
    <row r="6" spans="1:15" s="3" customFormat="1" ht="15" customHeight="1">
      <c r="A6" s="25" t="s">
        <v>6</v>
      </c>
      <c r="B6" s="65"/>
      <c r="C6" s="65"/>
      <c r="D6" s="65"/>
      <c r="E6" s="23"/>
      <c r="F6" s="23"/>
      <c r="G6" s="23"/>
      <c r="H6" s="23"/>
      <c r="I6" s="23"/>
      <c r="J6" s="23"/>
      <c r="K6" s="23"/>
      <c r="L6" s="23"/>
      <c r="M6" s="23"/>
    </row>
    <row r="7" spans="1:15" s="3" customFormat="1" ht="15" customHeight="1">
      <c r="A7" s="66"/>
      <c r="B7" s="67"/>
      <c r="C7" s="67"/>
      <c r="D7" s="67"/>
      <c r="E7" s="68"/>
      <c r="F7" s="23"/>
      <c r="G7" s="23"/>
      <c r="H7" s="23"/>
      <c r="I7" s="23"/>
      <c r="J7" s="23"/>
      <c r="K7" s="23"/>
      <c r="L7" s="23"/>
      <c r="M7" s="23"/>
    </row>
    <row r="8" spans="1:15" s="3" customFormat="1" ht="15" customHeight="1">
      <c r="A8" s="24"/>
      <c r="B8" s="69">
        <v>2016</v>
      </c>
      <c r="C8" s="69">
        <v>2017</v>
      </c>
      <c r="D8" s="69">
        <v>2018</v>
      </c>
      <c r="E8" s="69">
        <v>2019</v>
      </c>
      <c r="F8" s="23"/>
      <c r="G8" s="23"/>
      <c r="H8" s="23"/>
      <c r="I8" s="23"/>
      <c r="J8" s="23"/>
      <c r="K8" s="23"/>
      <c r="L8" s="23"/>
      <c r="M8" s="23"/>
    </row>
    <row r="9" spans="1:15" s="11" customFormat="1" ht="16" customHeight="1">
      <c r="A9" s="36"/>
      <c r="B9" s="80" t="s">
        <v>25</v>
      </c>
      <c r="C9" s="80"/>
      <c r="D9" s="80"/>
      <c r="E9" s="80"/>
      <c r="F9" s="27"/>
      <c r="G9" s="27"/>
      <c r="H9" s="27"/>
      <c r="I9" s="27"/>
      <c r="J9" s="27"/>
      <c r="K9" s="27"/>
      <c r="L9" s="27"/>
      <c r="M9" s="27"/>
      <c r="N9" s="14"/>
    </row>
    <row r="10" spans="1:15" s="11" customFormat="1" ht="15" customHeight="1">
      <c r="A10" s="12" t="s">
        <v>26</v>
      </c>
      <c r="B10" s="36"/>
      <c r="C10" s="36"/>
      <c r="D10" s="36"/>
      <c r="E10" s="36"/>
      <c r="F10" s="37"/>
      <c r="G10" s="43"/>
      <c r="H10" s="44"/>
      <c r="I10" s="43"/>
      <c r="J10" s="37"/>
      <c r="K10" s="43"/>
      <c r="L10" s="44"/>
      <c r="M10" s="43"/>
      <c r="N10" s="14"/>
    </row>
    <row r="11" spans="1:15" s="11" customFormat="1" ht="15" customHeight="1">
      <c r="A11" s="50" t="s">
        <v>27</v>
      </c>
      <c r="B11" s="48">
        <v>3268</v>
      </c>
      <c r="C11" s="48">
        <v>3316</v>
      </c>
      <c r="D11" s="48">
        <v>3330</v>
      </c>
      <c r="E11" s="48">
        <v>3463</v>
      </c>
      <c r="F11" s="37"/>
      <c r="G11" s="43"/>
      <c r="H11" s="44"/>
      <c r="I11" s="43"/>
      <c r="J11" s="37"/>
      <c r="K11" s="43"/>
      <c r="L11" s="44"/>
      <c r="M11" s="43"/>
      <c r="N11" s="14"/>
    </row>
    <row r="12" spans="1:15" s="11" customFormat="1" ht="15" customHeight="1">
      <c r="A12" s="50" t="s">
        <v>20</v>
      </c>
      <c r="B12" s="56">
        <v>3853</v>
      </c>
      <c r="C12" s="56">
        <v>3982</v>
      </c>
      <c r="D12" s="56">
        <v>4109</v>
      </c>
      <c r="E12" s="56">
        <v>4447</v>
      </c>
      <c r="F12" s="37"/>
      <c r="G12" s="43"/>
      <c r="H12" s="44"/>
      <c r="I12" s="43"/>
      <c r="J12" s="37"/>
      <c r="K12" s="43"/>
      <c r="L12" s="44"/>
      <c r="M12" s="43"/>
      <c r="N12" s="14"/>
    </row>
    <row r="13" spans="1:15" s="11" customFormat="1" ht="15" customHeight="1">
      <c r="A13" s="52" t="s">
        <v>28</v>
      </c>
      <c r="B13" s="36">
        <v>-585</v>
      </c>
      <c r="C13" s="36">
        <v>-665</v>
      </c>
      <c r="D13" s="36">
        <v>-779</v>
      </c>
      <c r="E13" s="36">
        <v>-984</v>
      </c>
      <c r="F13" s="37"/>
      <c r="G13" s="43"/>
      <c r="H13" s="44"/>
      <c r="I13" s="43"/>
      <c r="J13" s="37"/>
      <c r="K13" s="43"/>
      <c r="L13" s="44"/>
      <c r="M13" s="43"/>
      <c r="N13" s="14"/>
    </row>
    <row r="14" spans="1:15" s="11" customFormat="1" ht="15" customHeight="1">
      <c r="A14" s="36"/>
      <c r="B14" s="80" t="s">
        <v>29</v>
      </c>
      <c r="C14" s="80"/>
      <c r="D14" s="80"/>
      <c r="E14" s="80"/>
      <c r="F14" s="37"/>
      <c r="G14" s="43"/>
      <c r="H14" s="44"/>
      <c r="I14" s="43"/>
      <c r="J14" s="37"/>
      <c r="K14" s="43"/>
      <c r="L14" s="44"/>
      <c r="M14" s="43"/>
      <c r="N14" s="14"/>
    </row>
    <row r="15" spans="1:15" s="11" customFormat="1" ht="15" customHeight="1">
      <c r="A15" s="12" t="s">
        <v>30</v>
      </c>
      <c r="B15" s="36"/>
      <c r="C15" s="36"/>
      <c r="D15" s="36"/>
      <c r="E15" s="36"/>
      <c r="F15" s="37"/>
      <c r="G15" s="43"/>
      <c r="H15" s="44"/>
      <c r="I15" s="43"/>
      <c r="J15" s="37"/>
      <c r="K15" s="43"/>
      <c r="L15" s="44"/>
      <c r="M15" s="43"/>
      <c r="N15" s="14"/>
    </row>
    <row r="16" spans="1:15" s="11" customFormat="1" ht="15" customHeight="1">
      <c r="A16" s="50" t="s">
        <v>27</v>
      </c>
      <c r="B16" s="48">
        <v>3268</v>
      </c>
      <c r="C16" s="48">
        <v>3316</v>
      </c>
      <c r="D16" s="48">
        <v>3330</v>
      </c>
      <c r="E16" s="48">
        <v>3463</v>
      </c>
      <c r="F16" s="37"/>
      <c r="G16" s="43"/>
      <c r="H16" s="44"/>
      <c r="I16" s="43"/>
      <c r="J16" s="37"/>
      <c r="K16" s="43"/>
      <c r="L16" s="44"/>
      <c r="M16" s="43"/>
      <c r="N16" s="14"/>
    </row>
    <row r="17" spans="1:14" s="11" customFormat="1" ht="15" customHeight="1">
      <c r="A17" s="50" t="s">
        <v>31</v>
      </c>
      <c r="B17" s="36"/>
      <c r="C17" s="36"/>
      <c r="D17" s="36"/>
      <c r="E17" s="36"/>
      <c r="F17" s="37"/>
      <c r="G17" s="43"/>
      <c r="H17" s="44"/>
      <c r="I17" s="43"/>
      <c r="J17" s="37"/>
      <c r="K17" s="43"/>
      <c r="L17" s="44"/>
      <c r="M17" s="43"/>
      <c r="N17" s="14"/>
    </row>
    <row r="18" spans="1:14" s="11" customFormat="1" ht="15" customHeight="1">
      <c r="A18" s="53" t="s">
        <v>32</v>
      </c>
      <c r="B18" s="12">
        <v>52</v>
      </c>
      <c r="C18" s="12">
        <v>34</v>
      </c>
      <c r="D18" s="12">
        <v>73</v>
      </c>
      <c r="E18" s="12">
        <v>88</v>
      </c>
      <c r="F18" s="37"/>
      <c r="G18" s="43"/>
      <c r="H18" s="44"/>
      <c r="I18" s="43"/>
      <c r="J18" s="37"/>
      <c r="K18" s="43"/>
      <c r="L18" s="44"/>
      <c r="M18" s="43"/>
      <c r="N18" s="14"/>
    </row>
    <row r="19" spans="1:14" s="11" customFormat="1" ht="15" customHeight="1">
      <c r="A19" s="53" t="s">
        <v>33</v>
      </c>
      <c r="B19" s="56">
        <v>3771</v>
      </c>
      <c r="C19" s="56">
        <v>3902</v>
      </c>
      <c r="D19" s="56">
        <v>4037</v>
      </c>
      <c r="E19" s="56">
        <v>4381</v>
      </c>
      <c r="F19" s="37"/>
      <c r="G19" s="43"/>
      <c r="H19" s="44"/>
      <c r="I19" s="43"/>
      <c r="J19" s="37"/>
      <c r="K19" s="43"/>
      <c r="L19" s="44"/>
      <c r="M19" s="43"/>
      <c r="N19" s="14"/>
    </row>
    <row r="20" spans="1:14" s="11" customFormat="1" ht="15" customHeight="1">
      <c r="A20" s="54" t="s">
        <v>34</v>
      </c>
      <c r="B20" s="58">
        <v>3823</v>
      </c>
      <c r="C20" s="58">
        <v>3935</v>
      </c>
      <c r="D20" s="58">
        <v>4110</v>
      </c>
      <c r="E20" s="58">
        <v>4469</v>
      </c>
      <c r="F20" s="37"/>
      <c r="G20" s="43"/>
      <c r="H20" s="44"/>
      <c r="I20" s="43"/>
      <c r="J20" s="37"/>
      <c r="K20" s="43"/>
      <c r="L20" s="44"/>
      <c r="M20" s="43"/>
      <c r="N20" s="14"/>
    </row>
    <row r="21" spans="1:14" s="11" customFormat="1" ht="15" customHeight="1">
      <c r="A21" s="55" t="s">
        <v>35</v>
      </c>
      <c r="B21" s="36">
        <v>-555</v>
      </c>
      <c r="C21" s="36">
        <v>-619</v>
      </c>
      <c r="D21" s="36">
        <v>-780</v>
      </c>
      <c r="E21" s="51">
        <v>-1007</v>
      </c>
      <c r="F21" s="37"/>
      <c r="G21" s="43"/>
      <c r="H21" s="44"/>
      <c r="I21" s="43"/>
      <c r="J21" s="37"/>
      <c r="K21" s="43"/>
      <c r="L21" s="44"/>
      <c r="M21" s="43"/>
      <c r="N21" s="14"/>
    </row>
    <row r="22" spans="1:14" s="11" customFormat="1" ht="15" customHeight="1">
      <c r="A22" s="12" t="s">
        <v>36</v>
      </c>
      <c r="B22" s="36"/>
      <c r="C22" s="36"/>
      <c r="D22" s="36"/>
      <c r="E22" s="36"/>
      <c r="F22" s="37"/>
      <c r="G22" s="43"/>
      <c r="H22" s="44"/>
      <c r="I22" s="43"/>
      <c r="J22" s="37"/>
      <c r="K22" s="43"/>
      <c r="L22" s="44"/>
      <c r="M22" s="43"/>
      <c r="N22" s="14"/>
    </row>
    <row r="23" spans="1:14" s="11" customFormat="1" ht="15" customHeight="1">
      <c r="A23" s="50" t="s">
        <v>37</v>
      </c>
      <c r="B23" s="12">
        <v>52</v>
      </c>
      <c r="C23" s="12">
        <v>34</v>
      </c>
      <c r="D23" s="12">
        <v>73</v>
      </c>
      <c r="E23" s="12">
        <v>88</v>
      </c>
      <c r="F23" s="37"/>
      <c r="G23" s="43"/>
      <c r="H23" s="44"/>
      <c r="I23" s="43"/>
      <c r="J23" s="37"/>
      <c r="K23" s="43"/>
      <c r="L23" s="44"/>
      <c r="M23" s="43"/>
      <c r="N23" s="14"/>
    </row>
    <row r="24" spans="1:14" s="11" customFormat="1" ht="15" customHeight="1">
      <c r="A24" s="50" t="s">
        <v>38</v>
      </c>
      <c r="B24" s="57">
        <v>82</v>
      </c>
      <c r="C24" s="57">
        <v>80</v>
      </c>
      <c r="D24" s="57">
        <v>72</v>
      </c>
      <c r="E24" s="57">
        <v>66</v>
      </c>
      <c r="F24" s="37"/>
      <c r="G24" s="43"/>
      <c r="H24" s="44"/>
      <c r="I24" s="43"/>
      <c r="J24" s="37"/>
      <c r="K24" s="43"/>
      <c r="L24" s="44"/>
      <c r="M24" s="43"/>
      <c r="N24" s="14"/>
    </row>
    <row r="25" spans="1:14" s="11" customFormat="1" ht="15" customHeight="1">
      <c r="A25" s="52" t="s">
        <v>39</v>
      </c>
      <c r="B25" s="36">
        <v>-30</v>
      </c>
      <c r="C25" s="36">
        <v>-46</v>
      </c>
      <c r="D25" s="36">
        <v>1</v>
      </c>
      <c r="E25" s="36">
        <v>22</v>
      </c>
      <c r="F25" s="37"/>
      <c r="G25" s="43"/>
      <c r="H25" s="44"/>
      <c r="I25" s="43"/>
      <c r="J25" s="37"/>
      <c r="K25" s="43"/>
      <c r="L25" s="44"/>
      <c r="M25" s="43"/>
      <c r="N25" s="14"/>
    </row>
    <row r="26" spans="1:14" s="11" customFormat="1" ht="15" customHeight="1">
      <c r="A26" s="12" t="s">
        <v>40</v>
      </c>
      <c r="B26" s="36"/>
      <c r="C26" s="36"/>
      <c r="D26" s="36"/>
      <c r="E26" s="36"/>
      <c r="F26" s="37"/>
      <c r="G26" s="43"/>
      <c r="H26" s="44"/>
      <c r="I26" s="43"/>
      <c r="J26" s="37"/>
      <c r="K26" s="43"/>
      <c r="L26" s="44"/>
      <c r="M26" s="43"/>
      <c r="N26" s="14"/>
    </row>
    <row r="27" spans="1:14" s="11" customFormat="1" ht="15" customHeight="1">
      <c r="A27" s="50" t="s">
        <v>27</v>
      </c>
      <c r="B27" s="48">
        <v>3268</v>
      </c>
      <c r="C27" s="48">
        <v>3316</v>
      </c>
      <c r="D27" s="48">
        <v>3330</v>
      </c>
      <c r="E27" s="48">
        <v>3463</v>
      </c>
      <c r="F27" s="37"/>
      <c r="G27" s="43"/>
      <c r="H27" s="44"/>
      <c r="I27" s="43"/>
      <c r="J27" s="37"/>
      <c r="K27" s="43"/>
      <c r="L27" s="44"/>
      <c r="M27" s="43"/>
      <c r="N27" s="14"/>
    </row>
    <row r="28" spans="1:14" s="11" customFormat="1" ht="15" customHeight="1">
      <c r="A28" s="50" t="s">
        <v>20</v>
      </c>
      <c r="B28" s="56">
        <v>3853</v>
      </c>
      <c r="C28" s="56">
        <v>3982</v>
      </c>
      <c r="D28" s="56">
        <v>4109</v>
      </c>
      <c r="E28" s="56">
        <v>4447</v>
      </c>
      <c r="F28" s="37"/>
      <c r="G28" s="43"/>
      <c r="H28" s="44"/>
      <c r="I28" s="43"/>
      <c r="J28" s="37"/>
      <c r="K28" s="43"/>
      <c r="L28" s="44"/>
      <c r="M28" s="43"/>
      <c r="N28" s="14"/>
    </row>
    <row r="29" spans="1:14" s="11" customFormat="1" ht="15" customHeight="1">
      <c r="A29" s="54" t="s">
        <v>35</v>
      </c>
      <c r="B29" s="36">
        <v>-585</v>
      </c>
      <c r="C29" s="36">
        <v>-665</v>
      </c>
      <c r="D29" s="36">
        <v>-779</v>
      </c>
      <c r="E29" s="36">
        <v>-984</v>
      </c>
      <c r="F29" s="37"/>
      <c r="G29" s="43"/>
      <c r="H29" s="44"/>
      <c r="I29" s="43"/>
      <c r="J29" s="37"/>
      <c r="K29" s="43"/>
      <c r="L29" s="44"/>
      <c r="M29" s="43"/>
      <c r="N29" s="14"/>
    </row>
    <row r="30" spans="1:14" s="11" customFormat="1" ht="15" customHeight="1">
      <c r="A30" s="30"/>
      <c r="B30" s="30"/>
      <c r="C30" s="30"/>
      <c r="D30" s="30"/>
      <c r="E30" s="7"/>
      <c r="F30" s="14"/>
      <c r="G30" s="14"/>
      <c r="H30" s="14"/>
      <c r="I30" s="14"/>
      <c r="J30" s="14"/>
      <c r="K30" s="14"/>
      <c r="L30" s="14"/>
      <c r="M30" s="14"/>
      <c r="N30" s="14"/>
    </row>
    <row r="31" spans="1:14" s="11" customFormat="1" ht="1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</row>
    <row r="32" spans="1:14" s="19" customFormat="1" ht="15" customHeight="1">
      <c r="A32" s="16" t="s">
        <v>3</v>
      </c>
      <c r="F32" s="3"/>
      <c r="G32" s="3"/>
      <c r="H32" s="3"/>
      <c r="I32" s="3"/>
      <c r="J32" s="3"/>
      <c r="K32" s="3"/>
      <c r="L32" s="3"/>
      <c r="M32" s="3"/>
      <c r="N32" s="3"/>
    </row>
    <row r="33" spans="6:14" ht="15" customHeight="1">
      <c r="F33" s="3"/>
      <c r="G33" s="3"/>
      <c r="H33" s="3"/>
      <c r="I33" s="3"/>
      <c r="J33" s="3"/>
      <c r="K33" s="3"/>
      <c r="L33" s="3"/>
      <c r="M33" s="3"/>
      <c r="N33" s="3"/>
    </row>
    <row r="34" spans="6:14" ht="15" customHeight="1">
      <c r="F34" s="3"/>
      <c r="G34" s="3"/>
      <c r="H34" s="3"/>
      <c r="I34" s="3"/>
      <c r="J34" s="3"/>
      <c r="K34" s="3"/>
      <c r="L34" s="3"/>
      <c r="M34" s="3"/>
      <c r="N34" s="3"/>
    </row>
    <row r="35" spans="6:14" ht="15" customHeight="1">
      <c r="F35" s="3"/>
      <c r="G35" s="3"/>
      <c r="H35" s="3"/>
      <c r="I35" s="3"/>
      <c r="J35" s="3"/>
      <c r="K35" s="3"/>
      <c r="L35" s="3"/>
      <c r="M35" s="3"/>
      <c r="N35" s="3"/>
    </row>
    <row r="36" spans="6:14" ht="15" customHeight="1">
      <c r="F36" s="3"/>
      <c r="G36" s="3"/>
      <c r="H36" s="3"/>
      <c r="I36" s="3"/>
      <c r="J36" s="3"/>
      <c r="K36" s="3"/>
      <c r="L36" s="3"/>
      <c r="M36" s="3"/>
      <c r="N36" s="3"/>
    </row>
  </sheetData>
  <mergeCells count="3">
    <mergeCell ref="B9:E9"/>
    <mergeCell ref="B14:E14"/>
    <mergeCell ref="A5:E5"/>
  </mergeCells>
  <hyperlinks>
    <hyperlink ref="A32" location="Contents!A1" display="Back to Table of Contents" xr:uid="{00000000-0004-0000-0300-000001000000}"/>
    <hyperlink ref="A2" r:id="rId1" xr:uid="{A0EE2FAC-62CA-8042-96CA-BF5DFAF21280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69"/>
  <sheetViews>
    <sheetView zoomScaleNormal="100" workbookViewId="0"/>
  </sheetViews>
  <sheetFormatPr baseColWidth="10" defaultColWidth="12.5" defaultRowHeight="15" customHeight="1"/>
  <cols>
    <col min="1" max="4" width="12.6640625" style="19" customWidth="1"/>
    <col min="5" max="5" width="2" style="19" customWidth="1"/>
    <col min="6" max="8" width="12.6640625" style="19" customWidth="1"/>
    <col min="9" max="17" width="8.33203125" style="19" customWidth="1"/>
    <col min="18" max="20" width="12.5" style="19" customWidth="1"/>
    <col min="21" max="21" width="24" style="19" customWidth="1"/>
    <col min="22" max="33" width="9.5" style="19" customWidth="1"/>
    <col min="34" max="34" width="4.6640625" style="19" customWidth="1"/>
    <col min="35" max="36" width="9.5" style="19" customWidth="1"/>
    <col min="37" max="16384" width="12.5" style="19"/>
  </cols>
  <sheetData>
    <row r="1" spans="1:17" ht="15" customHeight="1">
      <c r="A1" s="1" t="s">
        <v>4</v>
      </c>
    </row>
    <row r="2" spans="1:17" s="29" customFormat="1" ht="15" customHeight="1">
      <c r="A2" s="21" t="s">
        <v>5</v>
      </c>
    </row>
    <row r="5" spans="1:17" s="3" customFormat="1" ht="30" customHeight="1">
      <c r="A5" s="77" t="s">
        <v>46</v>
      </c>
      <c r="B5" s="77"/>
      <c r="C5" s="77"/>
      <c r="D5" s="77"/>
      <c r="E5" s="77"/>
      <c r="F5" s="77"/>
      <c r="G5" s="77"/>
      <c r="H5" s="77"/>
      <c r="I5" s="23"/>
      <c r="J5" s="23"/>
      <c r="K5" s="23"/>
      <c r="L5" s="23"/>
      <c r="M5" s="23"/>
      <c r="N5" s="23"/>
      <c r="O5" s="23"/>
      <c r="P5" s="23"/>
      <c r="Q5" s="23"/>
    </row>
    <row r="6" spans="1:17" s="3" customFormat="1" ht="15" customHeight="1">
      <c r="A6" s="84"/>
      <c r="B6" s="85"/>
      <c r="C6" s="65"/>
      <c r="D6" s="6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s="3" customFormat="1" ht="21" customHeight="1">
      <c r="A7" s="24"/>
      <c r="B7" s="82" t="s">
        <v>41</v>
      </c>
      <c r="C7" s="82"/>
      <c r="D7" s="82"/>
      <c r="E7" s="18"/>
      <c r="F7" s="83" t="s">
        <v>42</v>
      </c>
      <c r="G7" s="83"/>
      <c r="H7" s="83"/>
      <c r="I7" s="23"/>
      <c r="J7" s="23"/>
      <c r="K7" s="23"/>
      <c r="L7" s="23"/>
      <c r="M7" s="23"/>
      <c r="N7" s="23"/>
      <c r="O7" s="23"/>
      <c r="P7" s="23"/>
      <c r="Q7" s="23"/>
    </row>
    <row r="8" spans="1:17" s="11" customFormat="1" ht="24" customHeight="1">
      <c r="A8" s="12"/>
      <c r="B8" s="73" t="s">
        <v>43</v>
      </c>
      <c r="C8" s="73" t="s">
        <v>44</v>
      </c>
      <c r="D8" s="73" t="s">
        <v>13</v>
      </c>
      <c r="E8" s="73"/>
      <c r="F8" s="73" t="s">
        <v>43</v>
      </c>
      <c r="G8" s="73" t="s">
        <v>44</v>
      </c>
      <c r="H8" s="73" t="s">
        <v>13</v>
      </c>
    </row>
    <row r="9" spans="1:17" s="11" customFormat="1" ht="22" customHeight="1">
      <c r="A9" s="12">
        <v>1962</v>
      </c>
      <c r="B9" s="70">
        <v>164.142</v>
      </c>
      <c r="C9" s="70">
        <v>63.332999999999998</v>
      </c>
      <c r="D9" s="70">
        <v>227.476</v>
      </c>
      <c r="E9" s="12"/>
      <c r="F9" s="70">
        <v>4.1760000000000002</v>
      </c>
      <c r="G9" s="70">
        <v>1.611</v>
      </c>
      <c r="H9" s="70">
        <v>5.7869999999999999</v>
      </c>
      <c r="I9" s="10"/>
      <c r="J9" s="10"/>
      <c r="K9" s="9"/>
    </row>
    <row r="10" spans="1:17" s="11" customFormat="1" ht="15" customHeight="1">
      <c r="A10" s="12">
        <v>1963</v>
      </c>
      <c r="B10" s="70">
        <v>173.27199999999999</v>
      </c>
      <c r="C10" s="70">
        <v>77.301000000000002</v>
      </c>
      <c r="D10" s="70">
        <v>250.57300000000001</v>
      </c>
      <c r="E10" s="12"/>
      <c r="F10" s="70">
        <v>4.2370000000000001</v>
      </c>
      <c r="G10" s="70">
        <v>1.89</v>
      </c>
      <c r="H10" s="70">
        <v>6.1269999999999998</v>
      </c>
      <c r="I10" s="10"/>
      <c r="J10" s="10"/>
      <c r="K10" s="9"/>
    </row>
    <row r="11" spans="1:17" s="11" customFormat="1" ht="15" customHeight="1">
      <c r="A11" s="12">
        <v>1964</v>
      </c>
      <c r="B11" s="70">
        <v>166.19</v>
      </c>
      <c r="C11" s="70">
        <v>95.94</v>
      </c>
      <c r="D11" s="70">
        <v>262.13</v>
      </c>
      <c r="E11" s="12"/>
      <c r="F11" s="70">
        <v>3.839</v>
      </c>
      <c r="G11" s="70">
        <v>2.2160000000000002</v>
      </c>
      <c r="H11" s="70">
        <v>6.0549999999999997</v>
      </c>
      <c r="I11" s="10"/>
      <c r="J11" s="10"/>
      <c r="K11" s="9"/>
    </row>
    <row r="12" spans="1:17" s="11" customFormat="1" ht="15" customHeight="1">
      <c r="A12" s="12">
        <v>1965</v>
      </c>
      <c r="B12" s="70">
        <v>134.75</v>
      </c>
      <c r="C12" s="70">
        <v>105.736</v>
      </c>
      <c r="D12" s="70">
        <v>240.48599999999999</v>
      </c>
      <c r="E12" s="12"/>
      <c r="F12" s="70">
        <v>2.9470000000000001</v>
      </c>
      <c r="G12" s="70">
        <v>2.3130000000000002</v>
      </c>
      <c r="H12" s="70">
        <v>5.26</v>
      </c>
      <c r="I12" s="10"/>
      <c r="J12" s="10"/>
      <c r="K12" s="9"/>
    </row>
    <row r="13" spans="1:17" s="11" customFormat="1" ht="15" customHeight="1">
      <c r="A13" s="12">
        <v>1966</v>
      </c>
      <c r="B13" s="70">
        <v>147.69499999999999</v>
      </c>
      <c r="C13" s="70">
        <v>120.09</v>
      </c>
      <c r="D13" s="70">
        <v>267.786</v>
      </c>
      <c r="E13" s="12"/>
      <c r="F13" s="70">
        <v>3.0019999999999998</v>
      </c>
      <c r="G13" s="70">
        <v>2.4409999999999998</v>
      </c>
      <c r="H13" s="70">
        <v>5.4429999999999996</v>
      </c>
    </row>
    <row r="14" spans="1:17" s="11" customFormat="1" ht="15" customHeight="1">
      <c r="A14" s="12">
        <v>1967</v>
      </c>
      <c r="B14" s="70">
        <v>176.376</v>
      </c>
      <c r="C14" s="70">
        <v>129.81899999999999</v>
      </c>
      <c r="D14" s="70">
        <v>306.19600000000003</v>
      </c>
      <c r="E14" s="12"/>
      <c r="F14" s="70">
        <v>3.4740000000000002</v>
      </c>
      <c r="G14" s="70">
        <v>2.5569999999999999</v>
      </c>
      <c r="H14" s="70">
        <v>6.0309999999999997</v>
      </c>
    </row>
    <row r="15" spans="1:17" ht="15" customHeight="1">
      <c r="A15" s="12">
        <v>1968</v>
      </c>
      <c r="B15" s="70">
        <v>195.97499999999999</v>
      </c>
      <c r="C15" s="70">
        <v>133.27799999999999</v>
      </c>
      <c r="D15" s="70">
        <v>329.25299999999999</v>
      </c>
      <c r="E15" s="12"/>
      <c r="F15" s="70">
        <v>3.6989999999999998</v>
      </c>
      <c r="G15" s="70">
        <v>2.516</v>
      </c>
      <c r="H15" s="70">
        <v>6.2149999999999999</v>
      </c>
    </row>
    <row r="16" spans="1:17" ht="15" customHeight="1">
      <c r="A16" s="12">
        <v>1969</v>
      </c>
      <c r="B16" s="70">
        <v>190.161</v>
      </c>
      <c r="C16" s="70">
        <v>126.539</v>
      </c>
      <c r="D16" s="70">
        <v>316.69900000000001</v>
      </c>
      <c r="E16" s="12"/>
      <c r="F16" s="70">
        <v>3.456</v>
      </c>
      <c r="G16" s="70">
        <v>2.2999999999999998</v>
      </c>
      <c r="H16" s="70">
        <v>5.7560000000000002</v>
      </c>
    </row>
    <row r="17" spans="1:8" ht="15" customHeight="1">
      <c r="A17" s="12">
        <v>1970</v>
      </c>
      <c r="B17" s="70">
        <v>165.244</v>
      </c>
      <c r="C17" s="70">
        <v>129.786</v>
      </c>
      <c r="D17" s="70">
        <v>295.02999999999997</v>
      </c>
      <c r="E17" s="12"/>
      <c r="F17" s="70">
        <v>2.9820000000000002</v>
      </c>
      <c r="G17" s="70">
        <v>2.3420000000000001</v>
      </c>
      <c r="H17" s="70">
        <v>5.3239999999999998</v>
      </c>
    </row>
    <row r="18" spans="1:8" ht="15" customHeight="1">
      <c r="A18" s="12">
        <v>1971</v>
      </c>
      <c r="B18" s="70">
        <v>143.239</v>
      </c>
      <c r="C18" s="70">
        <v>138.601</v>
      </c>
      <c r="D18" s="70">
        <v>281.83999999999997</v>
      </c>
      <c r="E18" s="12"/>
      <c r="F18" s="70">
        <v>2.5299999999999998</v>
      </c>
      <c r="G18" s="70">
        <v>2.448</v>
      </c>
      <c r="H18" s="70">
        <v>4.9779999999999998</v>
      </c>
    </row>
    <row r="19" spans="1:8" ht="15" customHeight="1">
      <c r="A19" s="12">
        <v>1972</v>
      </c>
      <c r="B19" s="70">
        <v>133.029</v>
      </c>
      <c r="C19" s="70">
        <v>145.071</v>
      </c>
      <c r="D19" s="70">
        <v>278.10000000000002</v>
      </c>
      <c r="E19" s="12"/>
      <c r="F19" s="70">
        <v>2.246</v>
      </c>
      <c r="G19" s="70">
        <v>2.4500000000000002</v>
      </c>
      <c r="H19" s="70">
        <v>4.6959999999999997</v>
      </c>
    </row>
    <row r="20" spans="1:8" ht="15" customHeight="1">
      <c r="A20" s="12">
        <v>1973</v>
      </c>
      <c r="B20" s="70">
        <v>121.581</v>
      </c>
      <c r="C20" s="70">
        <v>146.65899999999999</v>
      </c>
      <c r="D20" s="70">
        <v>268.23899999999998</v>
      </c>
      <c r="E20" s="12"/>
      <c r="F20" s="70">
        <v>1.93</v>
      </c>
      <c r="G20" s="70">
        <v>2.3279999999999998</v>
      </c>
      <c r="H20" s="70">
        <v>4.258</v>
      </c>
    </row>
    <row r="21" spans="1:8" ht="15" customHeight="1">
      <c r="A21" s="12">
        <v>1974</v>
      </c>
      <c r="B21" s="70">
        <v>112.773</v>
      </c>
      <c r="C21" s="70">
        <v>143.17099999999999</v>
      </c>
      <c r="D21" s="70">
        <v>255.94399999999999</v>
      </c>
      <c r="E21" s="12"/>
      <c r="F21" s="70">
        <v>1.772</v>
      </c>
      <c r="G21" s="70">
        <v>2.2490000000000001</v>
      </c>
      <c r="H21" s="70">
        <v>4.0209999999999999</v>
      </c>
    </row>
    <row r="22" spans="1:8" ht="15" customHeight="1">
      <c r="A22" s="12">
        <v>1975</v>
      </c>
      <c r="B22" s="70">
        <v>108.43600000000001</v>
      </c>
      <c r="C22" s="70">
        <v>155.41800000000001</v>
      </c>
      <c r="D22" s="70">
        <v>263.85500000000002</v>
      </c>
      <c r="E22" s="12"/>
      <c r="F22" s="70">
        <v>1.728</v>
      </c>
      <c r="G22" s="70">
        <v>2.4769999999999999</v>
      </c>
      <c r="H22" s="70">
        <v>4.2050000000000001</v>
      </c>
    </row>
    <row r="23" spans="1:8" ht="15" customHeight="1">
      <c r="A23" s="12">
        <v>1976</v>
      </c>
      <c r="B23" s="70">
        <v>104.79300000000001</v>
      </c>
      <c r="C23" s="70">
        <v>169.28100000000001</v>
      </c>
      <c r="D23" s="70">
        <v>274.07400000000001</v>
      </c>
      <c r="E23" s="12"/>
      <c r="F23" s="70">
        <v>1.591</v>
      </c>
      <c r="G23" s="70">
        <v>2.5710000000000002</v>
      </c>
      <c r="H23" s="70">
        <v>4.1619999999999999</v>
      </c>
    </row>
    <row r="24" spans="1:8" ht="15" customHeight="1">
      <c r="A24" s="12">
        <v>1977</v>
      </c>
      <c r="B24" s="70">
        <v>110.40900000000001</v>
      </c>
      <c r="C24" s="70">
        <v>170.01</v>
      </c>
      <c r="D24" s="70">
        <v>280.41899999999998</v>
      </c>
      <c r="E24" s="12"/>
      <c r="F24" s="70">
        <v>1.605</v>
      </c>
      <c r="G24" s="70">
        <v>2.472</v>
      </c>
      <c r="H24" s="70">
        <v>4.077</v>
      </c>
    </row>
    <row r="25" spans="1:8" ht="15" customHeight="1">
      <c r="A25" s="12">
        <v>1978</v>
      </c>
      <c r="B25" s="70">
        <v>112.447</v>
      </c>
      <c r="C25" s="70">
        <v>179.80199999999999</v>
      </c>
      <c r="D25" s="70">
        <v>292.24900000000002</v>
      </c>
      <c r="E25" s="12"/>
      <c r="F25" s="70">
        <v>1.554</v>
      </c>
      <c r="G25" s="70">
        <v>2.4849999999999999</v>
      </c>
      <c r="H25" s="70">
        <v>4.0389999999999997</v>
      </c>
    </row>
    <row r="26" spans="1:8" ht="15" customHeight="1">
      <c r="A26" s="12">
        <v>1979</v>
      </c>
      <c r="B26" s="70">
        <v>120.376</v>
      </c>
      <c r="C26" s="70">
        <v>187.22</v>
      </c>
      <c r="D26" s="70">
        <v>307.59500000000003</v>
      </c>
      <c r="E26" s="12"/>
      <c r="F26" s="70">
        <v>1.593</v>
      </c>
      <c r="G26" s="70">
        <v>2.4780000000000002</v>
      </c>
      <c r="H26" s="70">
        <v>4.0709999999999997</v>
      </c>
    </row>
    <row r="27" spans="1:8" ht="15" customHeight="1">
      <c r="A27" s="12">
        <v>1980</v>
      </c>
      <c r="B27" s="70">
        <v>127.813</v>
      </c>
      <c r="C27" s="70">
        <v>187.66399999999999</v>
      </c>
      <c r="D27" s="70">
        <v>315.47699999999998</v>
      </c>
      <c r="E27" s="12"/>
      <c r="F27" s="70">
        <v>1.69</v>
      </c>
      <c r="G27" s="70">
        <v>2.4809999999999999</v>
      </c>
      <c r="H27" s="70">
        <v>4.1710000000000003</v>
      </c>
    </row>
    <row r="28" spans="1:8" ht="15" customHeight="1">
      <c r="A28" s="12">
        <v>1981</v>
      </c>
      <c r="B28" s="70">
        <v>138.34</v>
      </c>
      <c r="C28" s="70">
        <v>177.24</v>
      </c>
      <c r="D28" s="70">
        <v>315.58</v>
      </c>
      <c r="E28" s="12"/>
      <c r="F28" s="70">
        <v>1.79</v>
      </c>
      <c r="G28" s="70">
        <v>2.2930000000000001</v>
      </c>
      <c r="H28" s="70">
        <v>4.0830000000000002</v>
      </c>
    </row>
    <row r="29" spans="1:8" ht="15" customHeight="1">
      <c r="A29" s="12">
        <v>1982</v>
      </c>
      <c r="B29" s="70">
        <v>156.393</v>
      </c>
      <c r="C29" s="70">
        <v>147.70099999999999</v>
      </c>
      <c r="D29" s="70">
        <v>304.09399999999999</v>
      </c>
      <c r="E29" s="12"/>
      <c r="F29" s="70">
        <v>2.0459999999999998</v>
      </c>
      <c r="G29" s="70">
        <v>1.9330000000000001</v>
      </c>
      <c r="H29" s="70">
        <v>3.9790000000000001</v>
      </c>
    </row>
    <row r="30" spans="1:8" ht="15" customHeight="1">
      <c r="A30" s="12">
        <v>1983</v>
      </c>
      <c r="B30" s="70">
        <v>180.255</v>
      </c>
      <c r="C30" s="70">
        <v>138.614</v>
      </c>
      <c r="D30" s="70">
        <v>318.86900000000003</v>
      </c>
      <c r="E30" s="12"/>
      <c r="F30" s="70">
        <v>2.3069999999999999</v>
      </c>
      <c r="G30" s="70">
        <v>1.774</v>
      </c>
      <c r="H30" s="70">
        <v>4.0810000000000004</v>
      </c>
    </row>
    <row r="31" spans="1:8" ht="15" customHeight="1">
      <c r="A31" s="12">
        <v>1984</v>
      </c>
      <c r="B31" s="70">
        <v>200.66200000000001</v>
      </c>
      <c r="C31" s="70">
        <v>144.459</v>
      </c>
      <c r="D31" s="70">
        <v>345.12099999999998</v>
      </c>
      <c r="E31" s="12"/>
      <c r="F31" s="70">
        <v>2.3820000000000001</v>
      </c>
      <c r="G31" s="70">
        <v>1.7150000000000001</v>
      </c>
      <c r="H31" s="70">
        <v>4.0970000000000004</v>
      </c>
    </row>
    <row r="32" spans="1:8" ht="15" customHeight="1">
      <c r="A32" s="12">
        <v>1985</v>
      </c>
      <c r="B32" s="70">
        <v>223.78700000000001</v>
      </c>
      <c r="C32" s="70">
        <v>154.227</v>
      </c>
      <c r="D32" s="70">
        <v>378.01400000000001</v>
      </c>
      <c r="E32" s="12"/>
      <c r="F32" s="70">
        <v>2.5409999999999999</v>
      </c>
      <c r="G32" s="70">
        <v>1.7509999999999999</v>
      </c>
      <c r="H32" s="70">
        <v>4.2919999999999998</v>
      </c>
    </row>
    <row r="33" spans="1:8" ht="15" customHeight="1">
      <c r="A33" s="12">
        <v>1986</v>
      </c>
      <c r="B33" s="70">
        <v>243.16300000000001</v>
      </c>
      <c r="C33" s="70">
        <v>154.374</v>
      </c>
      <c r="D33" s="70">
        <v>397.53699999999998</v>
      </c>
      <c r="E33" s="12"/>
      <c r="F33" s="70">
        <v>2.661</v>
      </c>
      <c r="G33" s="70">
        <v>1.6890000000000001</v>
      </c>
      <c r="H33" s="70">
        <v>4.3499999999999996</v>
      </c>
    </row>
    <row r="34" spans="1:8" ht="15" customHeight="1">
      <c r="A34" s="12">
        <v>1987</v>
      </c>
      <c r="B34" s="70">
        <v>250.33099999999999</v>
      </c>
      <c r="C34" s="70">
        <v>148.12200000000001</v>
      </c>
      <c r="D34" s="70">
        <v>398.452</v>
      </c>
      <c r="E34" s="12"/>
      <c r="F34" s="70">
        <v>2.6589999999999998</v>
      </c>
      <c r="G34" s="70">
        <v>1.573</v>
      </c>
      <c r="H34" s="70">
        <v>4.2320000000000002</v>
      </c>
    </row>
    <row r="35" spans="1:8" ht="15" customHeight="1">
      <c r="A35" s="12">
        <v>1988</v>
      </c>
      <c r="B35" s="70">
        <v>236.94300000000001</v>
      </c>
      <c r="C35" s="70">
        <v>156.41399999999999</v>
      </c>
      <c r="D35" s="70">
        <v>393.35700000000003</v>
      </c>
      <c r="E35" s="12"/>
      <c r="F35" s="70">
        <v>2.41</v>
      </c>
      <c r="G35" s="70">
        <v>1.591</v>
      </c>
      <c r="H35" s="70">
        <v>4.0010000000000003</v>
      </c>
    </row>
    <row r="36" spans="1:8" ht="15" customHeight="1">
      <c r="A36" s="12">
        <v>1989</v>
      </c>
      <c r="B36" s="70">
        <v>240.94</v>
      </c>
      <c r="C36" s="70">
        <v>158.066</v>
      </c>
      <c r="D36" s="70">
        <v>399.00599999999997</v>
      </c>
      <c r="E36" s="12"/>
      <c r="F36" s="70">
        <v>2.359</v>
      </c>
      <c r="G36" s="70">
        <v>1.548</v>
      </c>
      <c r="H36" s="70">
        <v>3.907</v>
      </c>
    </row>
    <row r="37" spans="1:8" ht="15" customHeight="1">
      <c r="A37" s="12">
        <v>1990</v>
      </c>
      <c r="B37" s="70">
        <v>232.297</v>
      </c>
      <c r="C37" s="70">
        <v>163.84899999999999</v>
      </c>
      <c r="D37" s="70">
        <v>396.14600000000002</v>
      </c>
      <c r="E37" s="12"/>
      <c r="F37" s="70">
        <v>2.2200000000000002</v>
      </c>
      <c r="G37" s="70">
        <v>1.5660000000000001</v>
      </c>
      <c r="H37" s="70">
        <v>3.786</v>
      </c>
    </row>
    <row r="38" spans="1:8" ht="15" customHeight="1">
      <c r="A38" s="12">
        <v>1991</v>
      </c>
      <c r="B38" s="70">
        <v>218.05600000000001</v>
      </c>
      <c r="C38" s="70">
        <v>169.80099999999999</v>
      </c>
      <c r="D38" s="70">
        <v>387.858</v>
      </c>
      <c r="E38" s="12"/>
      <c r="F38" s="70">
        <v>2.09</v>
      </c>
      <c r="G38" s="70">
        <v>1.627</v>
      </c>
      <c r="H38" s="70">
        <v>3.7170000000000001</v>
      </c>
    </row>
    <row r="39" spans="1:8" ht="15" customHeight="1">
      <c r="A39" s="12">
        <v>1992</v>
      </c>
      <c r="B39" s="70">
        <v>201.90799999999999</v>
      </c>
      <c r="C39" s="70">
        <v>183.37299999999999</v>
      </c>
      <c r="D39" s="70">
        <v>385.28199999999998</v>
      </c>
      <c r="E39" s="12"/>
      <c r="F39" s="70">
        <v>1.883</v>
      </c>
      <c r="G39" s="70">
        <v>1.71</v>
      </c>
      <c r="H39" s="70">
        <v>3.593</v>
      </c>
    </row>
    <row r="40" spans="1:8" ht="15" customHeight="1">
      <c r="A40" s="12">
        <v>1993</v>
      </c>
      <c r="B40" s="70">
        <v>190.41900000000001</v>
      </c>
      <c r="C40" s="70">
        <v>187.155</v>
      </c>
      <c r="D40" s="70">
        <v>377.57499999999999</v>
      </c>
      <c r="E40" s="12"/>
      <c r="F40" s="70">
        <v>1.7210000000000001</v>
      </c>
      <c r="G40" s="70">
        <v>1.6919999999999999</v>
      </c>
      <c r="H40" s="70">
        <v>3.4129999999999998</v>
      </c>
    </row>
    <row r="41" spans="1:8" ht="15" customHeight="1">
      <c r="A41" s="12">
        <v>1994</v>
      </c>
      <c r="B41" s="70">
        <v>167.46899999999999</v>
      </c>
      <c r="C41" s="70">
        <v>189.501</v>
      </c>
      <c r="D41" s="70">
        <v>356.97</v>
      </c>
      <c r="E41" s="12"/>
      <c r="F41" s="70">
        <v>1.46</v>
      </c>
      <c r="G41" s="70">
        <v>1.653</v>
      </c>
      <c r="H41" s="70">
        <v>3.113</v>
      </c>
    </row>
    <row r="42" spans="1:8" ht="15" customHeight="1">
      <c r="A42" s="12">
        <v>1995</v>
      </c>
      <c r="B42" s="70">
        <v>152.66900000000001</v>
      </c>
      <c r="C42" s="70">
        <v>202.709</v>
      </c>
      <c r="D42" s="70">
        <v>355.37799999999999</v>
      </c>
      <c r="E42" s="12"/>
      <c r="F42" s="70">
        <v>1.2909999999999999</v>
      </c>
      <c r="G42" s="70">
        <v>1.714</v>
      </c>
      <c r="H42" s="70">
        <v>3.0049999999999999</v>
      </c>
    </row>
    <row r="43" spans="1:8" ht="15" customHeight="1">
      <c r="A43" s="12">
        <v>1996</v>
      </c>
      <c r="B43" s="70">
        <v>144.98599999999999</v>
      </c>
      <c r="C43" s="70">
        <v>198.66800000000001</v>
      </c>
      <c r="D43" s="70">
        <v>343.654</v>
      </c>
      <c r="E43" s="12"/>
      <c r="F43" s="70">
        <v>1.1870000000000001</v>
      </c>
      <c r="G43" s="70">
        <v>1.627</v>
      </c>
      <c r="H43" s="70">
        <v>2.8140000000000001</v>
      </c>
    </row>
    <row r="44" spans="1:8" ht="15" customHeight="1">
      <c r="A44" s="12">
        <v>1997</v>
      </c>
      <c r="B44" s="70">
        <v>139.697</v>
      </c>
      <c r="C44" s="70">
        <v>199.535</v>
      </c>
      <c r="D44" s="70">
        <v>339.23200000000003</v>
      </c>
      <c r="E44" s="12"/>
      <c r="F44" s="70">
        <v>1.0960000000000001</v>
      </c>
      <c r="G44" s="70">
        <v>1.5649999999999999</v>
      </c>
      <c r="H44" s="70">
        <v>2.661</v>
      </c>
    </row>
    <row r="45" spans="1:8" ht="15" customHeight="1">
      <c r="A45" s="12">
        <v>1998</v>
      </c>
      <c r="B45" s="70">
        <v>139.631</v>
      </c>
      <c r="C45" s="70">
        <v>194.64500000000001</v>
      </c>
      <c r="D45" s="70">
        <v>334.27600000000001</v>
      </c>
      <c r="E45" s="12"/>
      <c r="F45" s="70">
        <v>1.0489999999999999</v>
      </c>
      <c r="G45" s="70">
        <v>1.4630000000000001</v>
      </c>
      <c r="H45" s="70">
        <v>2.512</v>
      </c>
    </row>
    <row r="46" spans="1:8" ht="15" customHeight="1">
      <c r="A46" s="12">
        <v>1999</v>
      </c>
      <c r="B46" s="70">
        <v>138.553</v>
      </c>
      <c r="C46" s="70">
        <v>212.69</v>
      </c>
      <c r="D46" s="70">
        <v>351.24299999999999</v>
      </c>
      <c r="E46" s="12"/>
      <c r="F46" s="70">
        <v>0.99299999999999999</v>
      </c>
      <c r="G46" s="70">
        <v>1.5249999999999999</v>
      </c>
      <c r="H46" s="70">
        <v>2.5179999999999998</v>
      </c>
    </row>
    <row r="47" spans="1:8" ht="15" customHeight="1">
      <c r="A47" s="12">
        <v>2000</v>
      </c>
      <c r="B47" s="70">
        <v>140.00800000000001</v>
      </c>
      <c r="C47" s="70">
        <v>226.41</v>
      </c>
      <c r="D47" s="70">
        <v>366.41899999999998</v>
      </c>
      <c r="E47" s="12"/>
      <c r="F47" s="70">
        <v>0.96</v>
      </c>
      <c r="G47" s="70">
        <v>1.552</v>
      </c>
      <c r="H47" s="70">
        <v>2.512</v>
      </c>
    </row>
    <row r="48" spans="1:8" ht="15" customHeight="1">
      <c r="A48" s="12">
        <v>2001</v>
      </c>
      <c r="B48" s="70">
        <v>148.16</v>
      </c>
      <c r="C48" s="70">
        <v>254.97300000000001</v>
      </c>
      <c r="D48" s="70">
        <v>403.13299999999998</v>
      </c>
      <c r="E48" s="12"/>
      <c r="F48" s="70">
        <v>0.999</v>
      </c>
      <c r="G48" s="70">
        <v>1.72</v>
      </c>
      <c r="H48" s="70">
        <v>2.7189999999999999</v>
      </c>
    </row>
    <row r="49" spans="1:8" ht="15" customHeight="1">
      <c r="A49" s="12">
        <v>2002</v>
      </c>
      <c r="B49" s="70">
        <v>161.63300000000001</v>
      </c>
      <c r="C49" s="70">
        <v>267.67</v>
      </c>
      <c r="D49" s="70">
        <v>429.303</v>
      </c>
      <c r="E49" s="12"/>
      <c r="F49" s="70">
        <v>1.0760000000000001</v>
      </c>
      <c r="G49" s="70">
        <v>1.782</v>
      </c>
      <c r="H49" s="70">
        <v>2.8580000000000001</v>
      </c>
    </row>
    <row r="50" spans="1:8" ht="15" customHeight="1">
      <c r="A50" s="12">
        <v>2003</v>
      </c>
      <c r="B50" s="70">
        <v>179.76499999999999</v>
      </c>
      <c r="C50" s="70">
        <v>280.02600000000001</v>
      </c>
      <c r="D50" s="70">
        <v>459.79</v>
      </c>
      <c r="E50" s="12"/>
      <c r="F50" s="70">
        <v>1.17</v>
      </c>
      <c r="G50" s="70">
        <v>1.823</v>
      </c>
      <c r="H50" s="70">
        <v>2.9929999999999999</v>
      </c>
    </row>
    <row r="51" spans="1:8" ht="15" customHeight="1">
      <c r="A51" s="12">
        <v>2004</v>
      </c>
      <c r="B51" s="70">
        <v>198.054</v>
      </c>
      <c r="C51" s="70">
        <v>278.71100000000001</v>
      </c>
      <c r="D51" s="70">
        <v>476.76400000000001</v>
      </c>
      <c r="E51" s="12"/>
      <c r="F51" s="70">
        <v>1.2390000000000001</v>
      </c>
      <c r="G51" s="70">
        <v>1.7430000000000001</v>
      </c>
      <c r="H51" s="70">
        <v>2.9820000000000002</v>
      </c>
    </row>
    <row r="52" spans="1:8" ht="15" customHeight="1">
      <c r="A52" s="12">
        <v>2005</v>
      </c>
      <c r="B52" s="70">
        <v>206.601</v>
      </c>
      <c r="C52" s="70">
        <v>279.08699999999999</v>
      </c>
      <c r="D52" s="70">
        <v>485.68799999999999</v>
      </c>
      <c r="E52" s="12"/>
      <c r="F52" s="70">
        <v>1.248</v>
      </c>
      <c r="G52" s="70">
        <v>1.6850000000000001</v>
      </c>
      <c r="H52" s="70">
        <v>2.9329999999999998</v>
      </c>
    </row>
    <row r="53" spans="1:8" ht="15" customHeight="1">
      <c r="A53" s="12">
        <v>2006</v>
      </c>
      <c r="B53" s="70">
        <v>212.93899999999999</v>
      </c>
      <c r="C53" s="70">
        <v>279.68799999999999</v>
      </c>
      <c r="D53" s="70">
        <v>492.62700000000001</v>
      </c>
      <c r="E53" s="12"/>
      <c r="F53" s="70">
        <v>1.2490000000000001</v>
      </c>
      <c r="G53" s="70">
        <v>1.64</v>
      </c>
      <c r="H53" s="70">
        <v>2.8889999999999998</v>
      </c>
    </row>
    <row r="54" spans="1:8" ht="15" customHeight="1">
      <c r="A54" s="12">
        <v>2007</v>
      </c>
      <c r="B54" s="70">
        <v>225.048</v>
      </c>
      <c r="C54" s="70">
        <v>286.02699999999999</v>
      </c>
      <c r="D54" s="70">
        <v>511.07499999999999</v>
      </c>
      <c r="E54" s="12"/>
      <c r="F54" s="70">
        <v>1.294</v>
      </c>
      <c r="G54" s="70">
        <v>1.6439999999999999</v>
      </c>
      <c r="H54" s="70">
        <v>2.9380000000000002</v>
      </c>
    </row>
    <row r="55" spans="1:8" ht="15" customHeight="1">
      <c r="A55" s="12">
        <v>2008</v>
      </c>
      <c r="B55" s="70">
        <v>245.52600000000001</v>
      </c>
      <c r="C55" s="70">
        <v>294.58100000000002</v>
      </c>
      <c r="D55" s="70">
        <v>540.10699999999997</v>
      </c>
      <c r="E55" s="12"/>
      <c r="F55" s="70">
        <v>1.397</v>
      </c>
      <c r="G55" s="70">
        <v>1.6759999999999999</v>
      </c>
      <c r="H55" s="70">
        <v>3.073</v>
      </c>
    </row>
    <row r="56" spans="1:8" ht="15" customHeight="1">
      <c r="A56" s="12">
        <v>2009</v>
      </c>
      <c r="B56" s="70">
        <v>262.46600000000001</v>
      </c>
      <c r="C56" s="70">
        <v>336.47500000000002</v>
      </c>
      <c r="D56" s="70">
        <v>598.94100000000003</v>
      </c>
      <c r="E56" s="12"/>
      <c r="F56" s="70">
        <v>1.5429999999999999</v>
      </c>
      <c r="G56" s="70">
        <v>1.978</v>
      </c>
      <c r="H56" s="70">
        <v>3.5209999999999999</v>
      </c>
    </row>
    <row r="57" spans="1:8" ht="15" customHeight="1">
      <c r="A57" s="12">
        <v>2010</v>
      </c>
      <c r="B57" s="70">
        <v>266.93900000000002</v>
      </c>
      <c r="C57" s="70">
        <v>408.41300000000001</v>
      </c>
      <c r="D57" s="70">
        <v>675.351</v>
      </c>
      <c r="E57" s="12"/>
      <c r="F57" s="70">
        <v>1.5389999999999999</v>
      </c>
      <c r="G57" s="70">
        <v>2.355</v>
      </c>
      <c r="H57" s="70">
        <v>3.8940000000000001</v>
      </c>
    </row>
    <row r="58" spans="1:8" ht="15" customHeight="1">
      <c r="A58" s="12">
        <v>2011</v>
      </c>
      <c r="B58" s="70">
        <v>253.50200000000001</v>
      </c>
      <c r="C58" s="70">
        <v>410.41800000000001</v>
      </c>
      <c r="D58" s="70">
        <v>663.92</v>
      </c>
      <c r="E58" s="12"/>
      <c r="F58" s="70">
        <v>1.4359999999999999</v>
      </c>
      <c r="G58" s="70">
        <v>2.3250000000000002</v>
      </c>
      <c r="H58" s="70">
        <v>3.7610000000000001</v>
      </c>
    </row>
    <row r="59" spans="1:8" ht="15" customHeight="1">
      <c r="A59" s="12">
        <v>2012</v>
      </c>
      <c r="B59" s="70">
        <v>239.751</v>
      </c>
      <c r="C59" s="70">
        <v>356.37299999999999</v>
      </c>
      <c r="D59" s="70">
        <v>596.125</v>
      </c>
      <c r="E59" s="12"/>
      <c r="F59" s="70">
        <v>1.3280000000000001</v>
      </c>
      <c r="G59" s="70">
        <v>1.974</v>
      </c>
      <c r="H59" s="70">
        <v>3.302</v>
      </c>
    </row>
    <row r="60" spans="1:8" ht="15" customHeight="1">
      <c r="A60" s="12">
        <v>2013</v>
      </c>
      <c r="B60" s="70">
        <v>218.66</v>
      </c>
      <c r="C60" s="70">
        <v>335.07100000000003</v>
      </c>
      <c r="D60" s="70">
        <v>553.73099999999999</v>
      </c>
      <c r="E60" s="12"/>
      <c r="F60" s="70">
        <v>1.1930000000000001</v>
      </c>
      <c r="G60" s="70">
        <v>1.8280000000000001</v>
      </c>
      <c r="H60" s="70">
        <v>3.0209999999999999</v>
      </c>
    </row>
    <row r="61" spans="1:8" ht="15" customHeight="1">
      <c r="A61" s="12">
        <v>2014</v>
      </c>
      <c r="B61" s="70">
        <v>203.26599999999999</v>
      </c>
      <c r="C61" s="70">
        <v>316.25200000000001</v>
      </c>
      <c r="D61" s="70">
        <v>519.51800000000003</v>
      </c>
      <c r="E61" s="12"/>
      <c r="F61" s="70">
        <v>1.083</v>
      </c>
      <c r="G61" s="70">
        <v>1.6839999999999999</v>
      </c>
      <c r="H61" s="70">
        <v>2.7669999999999999</v>
      </c>
    </row>
    <row r="62" spans="1:8" ht="15" customHeight="1">
      <c r="A62" s="12">
        <v>2015</v>
      </c>
      <c r="B62" s="70">
        <v>192.256</v>
      </c>
      <c r="C62" s="70">
        <v>313.02300000000002</v>
      </c>
      <c r="D62" s="70">
        <v>505.279</v>
      </c>
      <c r="E62" s="12"/>
      <c r="F62" s="70">
        <v>0.99299999999999999</v>
      </c>
      <c r="G62" s="70">
        <v>1.617</v>
      </c>
      <c r="H62" s="70">
        <v>2.61</v>
      </c>
    </row>
    <row r="63" spans="1:8" ht="15" customHeight="1">
      <c r="A63" s="12">
        <v>2016</v>
      </c>
      <c r="B63" s="70">
        <v>192.173</v>
      </c>
      <c r="C63" s="70">
        <v>310.48200000000003</v>
      </c>
      <c r="D63" s="70">
        <v>502.65499999999997</v>
      </c>
      <c r="E63" s="12"/>
      <c r="F63" s="70">
        <v>0.97699999999999998</v>
      </c>
      <c r="G63" s="70">
        <v>1.5780000000000001</v>
      </c>
      <c r="H63" s="70">
        <v>2.5550000000000002</v>
      </c>
    </row>
    <row r="64" spans="1:8" ht="15" customHeight="1">
      <c r="A64" s="12">
        <v>2017</v>
      </c>
      <c r="B64" s="70">
        <v>193.03700000000001</v>
      </c>
      <c r="C64" s="70">
        <v>313.81599999999997</v>
      </c>
      <c r="D64" s="70">
        <v>506.85300000000001</v>
      </c>
      <c r="E64" s="12"/>
      <c r="F64" s="70">
        <v>0.96199999999999997</v>
      </c>
      <c r="G64" s="70">
        <v>1.5629999999999999</v>
      </c>
      <c r="H64" s="70">
        <v>2.5249999999999999</v>
      </c>
    </row>
    <row r="65" spans="1:8" ht="15" customHeight="1">
      <c r="A65" s="12">
        <v>2018</v>
      </c>
      <c r="B65" s="70">
        <v>198.90600000000001</v>
      </c>
      <c r="C65" s="70">
        <v>302.322</v>
      </c>
      <c r="D65" s="70">
        <v>501.22800000000001</v>
      </c>
      <c r="E65" s="12"/>
      <c r="F65" s="70">
        <v>0.96399999999999997</v>
      </c>
      <c r="G65" s="70">
        <v>1.466</v>
      </c>
      <c r="H65" s="70">
        <v>2.4300000000000002</v>
      </c>
    </row>
    <row r="66" spans="1:8" ht="15" customHeight="1">
      <c r="A66" s="12">
        <v>2019</v>
      </c>
      <c r="B66" s="70">
        <v>218.97</v>
      </c>
      <c r="C66" s="70">
        <v>306.23399999999998</v>
      </c>
      <c r="D66" s="70">
        <v>525.20399999999995</v>
      </c>
      <c r="E66" s="12"/>
      <c r="F66" s="70">
        <v>1.032</v>
      </c>
      <c r="G66" s="70">
        <v>1.4430000000000001</v>
      </c>
      <c r="H66" s="70">
        <v>2.48</v>
      </c>
    </row>
    <row r="67" spans="1:8" ht="15" customHeight="1">
      <c r="A67" s="30"/>
      <c r="B67" s="30"/>
      <c r="C67" s="30"/>
      <c r="D67" s="30"/>
      <c r="E67" s="7"/>
      <c r="F67" s="7"/>
      <c r="G67" s="7"/>
      <c r="H67" s="7"/>
    </row>
    <row r="68" spans="1:8" ht="15" customHeight="1">
      <c r="A68" s="14"/>
      <c r="B68" s="14"/>
      <c r="C68" s="14"/>
      <c r="D68" s="14"/>
      <c r="E68" s="11"/>
      <c r="F68" s="11"/>
      <c r="G68" s="11"/>
      <c r="H68" s="11"/>
    </row>
    <row r="69" spans="1:8" ht="15" customHeight="1">
      <c r="A69" s="16" t="s">
        <v>3</v>
      </c>
    </row>
  </sheetData>
  <mergeCells count="4">
    <mergeCell ref="B7:D7"/>
    <mergeCell ref="F7:H7"/>
    <mergeCell ref="A5:H5"/>
    <mergeCell ref="A6:B6"/>
  </mergeCells>
  <hyperlinks>
    <hyperlink ref="A69" location="Contents!A1" display="Back to Table of Contents" xr:uid="{00000000-0004-0000-0B00-000000000000}"/>
    <hyperlink ref="A2" r:id="rId1" xr:uid="{AFE9699F-92A7-6842-831F-D5533AA41098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69"/>
  <sheetViews>
    <sheetView zoomScaleNormal="100" workbookViewId="0"/>
  </sheetViews>
  <sheetFormatPr baseColWidth="10" defaultColWidth="12.5" defaultRowHeight="15" customHeight="1"/>
  <cols>
    <col min="1" max="3" width="12.6640625" style="19" customWidth="1"/>
    <col min="4" max="4" width="14.33203125" style="19" customWidth="1"/>
    <col min="5" max="5" width="2.6640625" style="19" customWidth="1"/>
    <col min="6" max="7" width="18.83203125" style="19" customWidth="1"/>
    <col min="8" max="8" width="10.83203125" style="19" customWidth="1"/>
    <col min="9" max="16" width="8.33203125" style="19" customWidth="1"/>
    <col min="17" max="16384" width="12.5" style="19"/>
  </cols>
  <sheetData>
    <row r="1" spans="1:17" ht="15" customHeight="1">
      <c r="A1" s="1" t="s">
        <v>4</v>
      </c>
    </row>
    <row r="2" spans="1:17" s="29" customFormat="1" ht="15" customHeight="1">
      <c r="A2" s="21" t="s">
        <v>5</v>
      </c>
    </row>
    <row r="4" spans="1:17" s="3" customFormat="1" ht="15" customHeight="1"/>
    <row r="5" spans="1:17" ht="30" customHeight="1">
      <c r="A5" s="78" t="s">
        <v>48</v>
      </c>
      <c r="B5" s="78"/>
      <c r="C5" s="78"/>
      <c r="D5" s="78"/>
      <c r="E5" s="78"/>
      <c r="F5" s="78"/>
      <c r="G5" s="78"/>
      <c r="H5" s="78"/>
      <c r="I5" s="26"/>
      <c r="J5" s="26"/>
      <c r="K5" s="26"/>
      <c r="L5" s="26"/>
      <c r="M5" s="26"/>
      <c r="N5" s="26"/>
      <c r="O5" s="26"/>
      <c r="P5" s="26"/>
    </row>
    <row r="6" spans="1:17" s="3" customFormat="1" ht="15" customHeight="1">
      <c r="A6" s="25"/>
      <c r="B6" s="65"/>
      <c r="C6" s="65"/>
      <c r="D6" s="6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s="11" customFormat="1" ht="35" customHeight="1">
      <c r="A7" s="71"/>
      <c r="B7" s="82" t="s">
        <v>62</v>
      </c>
      <c r="C7" s="82"/>
      <c r="D7" s="82"/>
      <c r="E7" s="72"/>
      <c r="F7" s="82" t="s">
        <v>45</v>
      </c>
      <c r="G7" s="82"/>
      <c r="H7" s="59"/>
    </row>
    <row r="8" spans="1:17" s="11" customFormat="1" ht="19" customHeight="1">
      <c r="A8" s="12"/>
      <c r="B8" s="73" t="s">
        <v>43</v>
      </c>
      <c r="C8" s="73" t="s">
        <v>44</v>
      </c>
      <c r="D8" s="73" t="s">
        <v>13</v>
      </c>
      <c r="E8" s="73"/>
      <c r="F8" s="73" t="s">
        <v>63</v>
      </c>
      <c r="G8" s="73" t="s">
        <v>64</v>
      </c>
      <c r="H8" s="47"/>
    </row>
    <row r="9" spans="1:17" s="11" customFormat="1" ht="15" customHeight="1">
      <c r="A9" s="12">
        <v>1962</v>
      </c>
      <c r="B9" s="70">
        <v>23.286999999999999</v>
      </c>
      <c r="C9" s="70">
        <v>8.9849999999999994</v>
      </c>
      <c r="D9" s="70">
        <f>B9+C9</f>
        <v>32.271999999999998</v>
      </c>
      <c r="E9" s="70"/>
      <c r="F9" s="70">
        <v>47.320999999999998</v>
      </c>
      <c r="G9" s="70">
        <v>49.250999999999998</v>
      </c>
    </row>
    <row r="10" spans="1:17" s="11" customFormat="1" ht="15" customHeight="1">
      <c r="A10" s="12">
        <v>1963</v>
      </c>
      <c r="B10" s="70">
        <v>23.864999999999998</v>
      </c>
      <c r="C10" s="70">
        <v>10.65</v>
      </c>
      <c r="D10" s="70">
        <f t="shared" ref="D10:D66" si="0">B10+C10</f>
        <v>34.515000000000001</v>
      </c>
      <c r="E10" s="70"/>
      <c r="F10" s="70">
        <v>49.48</v>
      </c>
      <c r="G10" s="70">
        <v>54.88</v>
      </c>
    </row>
    <row r="11" spans="1:17" s="11" customFormat="1" ht="15" customHeight="1">
      <c r="A11" s="12">
        <v>1964</v>
      </c>
      <c r="B11" s="70">
        <v>21.82</v>
      </c>
      <c r="C11" s="70">
        <v>12.597</v>
      </c>
      <c r="D11" s="70">
        <f t="shared" si="0"/>
        <v>34.417000000000002</v>
      </c>
      <c r="E11" s="70"/>
      <c r="F11" s="70">
        <v>47.012999999999998</v>
      </c>
      <c r="G11" s="70">
        <v>61.938000000000002</v>
      </c>
    </row>
    <row r="12" spans="1:17" s="11" customFormat="1" ht="15" customHeight="1">
      <c r="A12" s="12">
        <v>1965</v>
      </c>
      <c r="B12" s="70">
        <v>18.045000000000002</v>
      </c>
      <c r="C12" s="70">
        <v>14.159000000000001</v>
      </c>
      <c r="D12" s="70">
        <f t="shared" si="0"/>
        <v>32.204000000000001</v>
      </c>
      <c r="E12" s="70"/>
      <c r="F12" s="70">
        <v>41.817999999999998</v>
      </c>
      <c r="G12" s="70">
        <v>62.444000000000003</v>
      </c>
    </row>
    <row r="13" spans="1:17" s="11" customFormat="1" ht="15" customHeight="1">
      <c r="A13" s="12">
        <v>1966</v>
      </c>
      <c r="B13" s="70">
        <v>17.815000000000001</v>
      </c>
      <c r="C13" s="70">
        <v>14.486000000000001</v>
      </c>
      <c r="D13" s="70">
        <f t="shared" si="0"/>
        <v>32.301000000000002</v>
      </c>
      <c r="E13" s="70"/>
      <c r="F13" s="70">
        <v>40.607999999999997</v>
      </c>
      <c r="G13" s="70">
        <v>62.64</v>
      </c>
    </row>
    <row r="14" spans="1:17" ht="15" customHeight="1">
      <c r="A14" s="12">
        <v>1967</v>
      </c>
      <c r="B14" s="70">
        <v>18.704999999999998</v>
      </c>
      <c r="C14" s="70">
        <v>13.768000000000001</v>
      </c>
      <c r="D14" s="70">
        <f t="shared" si="0"/>
        <v>32.472999999999999</v>
      </c>
      <c r="E14" s="70"/>
      <c r="F14" s="70">
        <v>40.909999999999997</v>
      </c>
      <c r="G14" s="70">
        <v>62.841000000000001</v>
      </c>
      <c r="H14" s="11"/>
    </row>
    <row r="15" spans="1:17" ht="15" customHeight="1">
      <c r="A15" s="12">
        <v>1968</v>
      </c>
      <c r="B15" s="70">
        <v>19.076000000000001</v>
      </c>
      <c r="C15" s="70">
        <v>12.973000000000001</v>
      </c>
      <c r="D15" s="70">
        <f t="shared" si="0"/>
        <v>32.048999999999999</v>
      </c>
      <c r="E15" s="70"/>
      <c r="F15" s="70">
        <v>41.353000000000002</v>
      </c>
      <c r="G15" s="70">
        <v>64.572999999999993</v>
      </c>
      <c r="H15" s="11"/>
    </row>
    <row r="16" spans="1:17" ht="15" customHeight="1">
      <c r="A16" s="12">
        <v>1969</v>
      </c>
      <c r="B16" s="70">
        <v>18.826000000000001</v>
      </c>
      <c r="C16" s="70">
        <v>12.528</v>
      </c>
      <c r="D16" s="70">
        <f t="shared" si="0"/>
        <v>31.353999999999999</v>
      </c>
      <c r="E16" s="70"/>
      <c r="F16" s="70">
        <v>41.795999999999999</v>
      </c>
      <c r="G16" s="70">
        <v>66.475999999999999</v>
      </c>
      <c r="H16" s="11"/>
    </row>
    <row r="17" spans="1:8" ht="15" customHeight="1">
      <c r="A17" s="12">
        <v>1970</v>
      </c>
      <c r="B17" s="70">
        <v>16.161999999999999</v>
      </c>
      <c r="C17" s="70">
        <v>12.694000000000001</v>
      </c>
      <c r="D17" s="70">
        <f t="shared" si="0"/>
        <v>28.856000000000002</v>
      </c>
      <c r="E17" s="70"/>
      <c r="F17" s="70">
        <v>38.567</v>
      </c>
      <c r="G17" s="70">
        <v>64.852999999999994</v>
      </c>
      <c r="H17" s="11"/>
    </row>
    <row r="18" spans="1:8" ht="15" customHeight="1">
      <c r="A18" s="12">
        <v>1971</v>
      </c>
      <c r="B18" s="70">
        <v>13.717000000000001</v>
      </c>
      <c r="C18" s="70">
        <v>13.273</v>
      </c>
      <c r="D18" s="70">
        <f t="shared" si="0"/>
        <v>26.990000000000002</v>
      </c>
      <c r="E18" s="70"/>
      <c r="F18" s="70">
        <v>36.484999999999999</v>
      </c>
      <c r="G18" s="70">
        <v>64.114999999999995</v>
      </c>
      <c r="H18" s="11"/>
    </row>
    <row r="19" spans="1:8" ht="15" customHeight="1">
      <c r="A19" s="12">
        <v>1972</v>
      </c>
      <c r="B19" s="70">
        <v>12.12</v>
      </c>
      <c r="C19" s="70">
        <v>13.217000000000001</v>
      </c>
      <c r="D19" s="70">
        <f t="shared" si="0"/>
        <v>25.337</v>
      </c>
      <c r="E19" s="70"/>
      <c r="F19" s="70">
        <v>35.252000000000002</v>
      </c>
      <c r="G19" s="70">
        <v>61.962000000000003</v>
      </c>
      <c r="H19" s="11"/>
    </row>
    <row r="20" spans="1:8" ht="15" customHeight="1">
      <c r="A20" s="12">
        <v>1973</v>
      </c>
      <c r="B20" s="70">
        <v>10.904999999999999</v>
      </c>
      <c r="C20" s="70">
        <v>13.154</v>
      </c>
      <c r="D20" s="70">
        <f t="shared" si="0"/>
        <v>24.058999999999997</v>
      </c>
      <c r="E20" s="70"/>
      <c r="F20" s="70">
        <v>34.752000000000002</v>
      </c>
      <c r="G20" s="70">
        <v>60.639000000000003</v>
      </c>
      <c r="H20" s="11"/>
    </row>
    <row r="21" spans="1:8" ht="15" customHeight="1">
      <c r="A21" s="12">
        <v>1974</v>
      </c>
      <c r="B21" s="70">
        <v>9.968</v>
      </c>
      <c r="C21" s="70">
        <v>12.654999999999999</v>
      </c>
      <c r="D21" s="70">
        <f t="shared" si="0"/>
        <v>22.622999999999998</v>
      </c>
      <c r="E21" s="70"/>
      <c r="F21" s="70">
        <v>33.247</v>
      </c>
      <c r="G21" s="70">
        <v>59.238999999999997</v>
      </c>
      <c r="H21" s="11"/>
    </row>
    <row r="22" spans="1:8" ht="15" customHeight="1">
      <c r="A22" s="12">
        <v>1975</v>
      </c>
      <c r="B22" s="70">
        <v>8.5579999999999998</v>
      </c>
      <c r="C22" s="70">
        <v>12.266</v>
      </c>
      <c r="D22" s="70">
        <f t="shared" si="0"/>
        <v>20.823999999999998</v>
      </c>
      <c r="E22" s="70"/>
      <c r="F22" s="70">
        <v>32.406999999999996</v>
      </c>
      <c r="G22" s="70">
        <v>57.944000000000003</v>
      </c>
      <c r="H22" s="11"/>
    </row>
    <row r="23" spans="1:8" ht="15" customHeight="1">
      <c r="A23" s="12">
        <v>1976</v>
      </c>
      <c r="B23" s="70">
        <v>7.8390000000000004</v>
      </c>
      <c r="C23" s="70">
        <v>12.664</v>
      </c>
      <c r="D23" s="70">
        <f t="shared" si="0"/>
        <v>20.503</v>
      </c>
      <c r="E23" s="70"/>
      <c r="F23" s="70">
        <v>32.398000000000003</v>
      </c>
      <c r="G23" s="70">
        <v>54.9</v>
      </c>
      <c r="H23" s="11"/>
    </row>
    <row r="24" spans="1:8" ht="15" customHeight="1">
      <c r="A24" s="12">
        <v>1977</v>
      </c>
      <c r="B24" s="70">
        <v>7.9470000000000001</v>
      </c>
      <c r="C24" s="70">
        <v>12.237</v>
      </c>
      <c r="D24" s="70">
        <f t="shared" si="0"/>
        <v>20.184000000000001</v>
      </c>
      <c r="E24" s="70"/>
      <c r="F24" s="70">
        <v>33.332000000000001</v>
      </c>
      <c r="G24" s="70">
        <v>50.243000000000002</v>
      </c>
      <c r="H24" s="11"/>
    </row>
    <row r="25" spans="1:8" ht="15" customHeight="1">
      <c r="A25" s="12">
        <v>1978</v>
      </c>
      <c r="B25" s="70">
        <v>7.7140000000000004</v>
      </c>
      <c r="C25" s="70">
        <v>12.335000000000001</v>
      </c>
      <c r="D25" s="70">
        <f t="shared" si="0"/>
        <v>20.048999999999999</v>
      </c>
      <c r="E25" s="70"/>
      <c r="F25" s="70">
        <v>33.774000000000001</v>
      </c>
      <c r="G25" s="70">
        <v>49.509</v>
      </c>
      <c r="H25" s="11"/>
    </row>
    <row r="26" spans="1:8" ht="15" customHeight="1">
      <c r="A26" s="12">
        <v>1979</v>
      </c>
      <c r="B26" s="70">
        <v>8.1319999999999997</v>
      </c>
      <c r="C26" s="70">
        <v>12.648</v>
      </c>
      <c r="D26" s="70">
        <f t="shared" si="0"/>
        <v>20.78</v>
      </c>
      <c r="E26" s="70"/>
      <c r="F26" s="70">
        <v>34.994999999999997</v>
      </c>
      <c r="G26" s="70">
        <v>51.6</v>
      </c>
      <c r="H26" s="11"/>
    </row>
    <row r="27" spans="1:8" ht="15" customHeight="1">
      <c r="A27" s="12">
        <v>1980</v>
      </c>
      <c r="B27" s="70">
        <v>8.0180000000000007</v>
      </c>
      <c r="C27" s="70">
        <v>11.773</v>
      </c>
      <c r="D27" s="70">
        <f t="shared" si="0"/>
        <v>19.791</v>
      </c>
      <c r="E27" s="70"/>
      <c r="F27" s="70">
        <v>35.055999999999997</v>
      </c>
      <c r="G27" s="70">
        <v>48.892000000000003</v>
      </c>
      <c r="H27" s="11"/>
    </row>
    <row r="28" spans="1:8" ht="15" customHeight="1">
      <c r="A28" s="12">
        <v>1981</v>
      </c>
      <c r="B28" s="70">
        <v>8.32</v>
      </c>
      <c r="C28" s="70">
        <v>10.659000000000001</v>
      </c>
      <c r="D28" s="70">
        <f t="shared" si="0"/>
        <v>18.978999999999999</v>
      </c>
      <c r="E28" s="70"/>
      <c r="F28" s="70">
        <v>35.493000000000002</v>
      </c>
      <c r="G28" s="70">
        <v>47.93</v>
      </c>
      <c r="H28" s="11"/>
    </row>
    <row r="29" spans="1:8" ht="15" customHeight="1">
      <c r="A29" s="12">
        <v>1982</v>
      </c>
      <c r="B29" s="70">
        <v>9.1370000000000005</v>
      </c>
      <c r="C29" s="70">
        <v>8.6289999999999996</v>
      </c>
      <c r="D29" s="70">
        <f t="shared" si="0"/>
        <v>17.765999999999998</v>
      </c>
      <c r="E29" s="70"/>
      <c r="F29" s="70">
        <v>36.454000000000001</v>
      </c>
      <c r="G29" s="70">
        <v>45.74</v>
      </c>
      <c r="H29" s="11"/>
    </row>
    <row r="30" spans="1:8" ht="15" customHeight="1">
      <c r="A30" s="12">
        <v>1983</v>
      </c>
      <c r="B30" s="70">
        <v>10.122999999999999</v>
      </c>
      <c r="C30" s="70">
        <v>7.7850000000000001</v>
      </c>
      <c r="D30" s="70">
        <f t="shared" si="0"/>
        <v>17.908000000000001</v>
      </c>
      <c r="E30" s="70"/>
      <c r="F30" s="70">
        <v>38.86</v>
      </c>
      <c r="G30" s="70">
        <v>43.741</v>
      </c>
      <c r="H30" s="11"/>
    </row>
    <row r="31" spans="1:8" ht="15" customHeight="1">
      <c r="A31" s="12">
        <v>1984</v>
      </c>
      <c r="B31" s="70">
        <v>11.084</v>
      </c>
      <c r="C31" s="70">
        <v>7.9790000000000001</v>
      </c>
      <c r="D31" s="70">
        <f t="shared" si="0"/>
        <v>19.062999999999999</v>
      </c>
      <c r="E31" s="70"/>
      <c r="F31" s="70">
        <v>41.250999999999998</v>
      </c>
      <c r="G31" s="70">
        <v>44.722000000000001</v>
      </c>
      <c r="H31" s="11"/>
    </row>
    <row r="32" spans="1:8" ht="15" customHeight="1">
      <c r="A32" s="12">
        <v>1985</v>
      </c>
      <c r="B32" s="70">
        <v>11.497</v>
      </c>
      <c r="C32" s="70">
        <v>7.923</v>
      </c>
      <c r="D32" s="70">
        <f t="shared" si="0"/>
        <v>19.420000000000002</v>
      </c>
      <c r="E32" s="70"/>
      <c r="F32" s="70">
        <v>42.826999999999998</v>
      </c>
      <c r="G32" s="70">
        <v>45.912999999999997</v>
      </c>
      <c r="H32" s="11"/>
    </row>
    <row r="33" spans="1:8" ht="15" customHeight="1">
      <c r="A33" s="12">
        <v>1986</v>
      </c>
      <c r="B33" s="70">
        <v>12.201000000000001</v>
      </c>
      <c r="C33" s="70">
        <v>7.7460000000000004</v>
      </c>
      <c r="D33" s="70">
        <f t="shared" si="0"/>
        <v>19.947000000000003</v>
      </c>
      <c r="E33" s="70"/>
      <c r="F33" s="70">
        <v>43.984000000000002</v>
      </c>
      <c r="G33" s="70">
        <v>46.42</v>
      </c>
      <c r="H33" s="11"/>
    </row>
    <row r="34" spans="1:8" ht="15" customHeight="1">
      <c r="A34" s="12">
        <v>1987</v>
      </c>
      <c r="B34" s="70">
        <v>12.656000000000001</v>
      </c>
      <c r="C34" s="70">
        <v>7.4889999999999999</v>
      </c>
      <c r="D34" s="70">
        <f t="shared" si="0"/>
        <v>20.145</v>
      </c>
      <c r="E34" s="70"/>
      <c r="F34" s="70">
        <v>44.850999999999999</v>
      </c>
      <c r="G34" s="70">
        <v>46.41</v>
      </c>
      <c r="H34" s="11"/>
    </row>
    <row r="35" spans="1:8" ht="15" customHeight="1">
      <c r="A35" s="12">
        <v>1988</v>
      </c>
      <c r="B35" s="70">
        <v>11.667</v>
      </c>
      <c r="C35" s="70">
        <v>7.702</v>
      </c>
      <c r="D35" s="70">
        <f t="shared" si="0"/>
        <v>19.369</v>
      </c>
      <c r="E35" s="70"/>
      <c r="F35" s="70">
        <v>42.578000000000003</v>
      </c>
      <c r="G35" s="70">
        <v>47.125</v>
      </c>
      <c r="H35" s="11"/>
    </row>
    <row r="36" spans="1:8" ht="15" customHeight="1">
      <c r="A36" s="12">
        <v>1989</v>
      </c>
      <c r="B36" s="70">
        <v>11.496</v>
      </c>
      <c r="C36" s="70">
        <v>7.5419999999999998</v>
      </c>
      <c r="D36" s="70">
        <f t="shared" si="0"/>
        <v>19.038</v>
      </c>
      <c r="E36" s="70"/>
      <c r="F36" s="70">
        <v>43.103000000000002</v>
      </c>
      <c r="G36" s="70">
        <v>46.517000000000003</v>
      </c>
      <c r="H36" s="11"/>
    </row>
    <row r="37" spans="1:8" ht="15" customHeight="1">
      <c r="A37" s="12">
        <v>1990</v>
      </c>
      <c r="B37" s="70">
        <v>10.488</v>
      </c>
      <c r="C37" s="70">
        <v>7.3979999999999997</v>
      </c>
      <c r="D37" s="70">
        <f t="shared" si="0"/>
        <v>17.885999999999999</v>
      </c>
      <c r="E37" s="70"/>
      <c r="F37" s="70">
        <v>43.624000000000002</v>
      </c>
      <c r="G37" s="70">
        <v>46.094000000000001</v>
      </c>
      <c r="H37" s="11"/>
    </row>
    <row r="38" spans="1:8" ht="15" customHeight="1">
      <c r="A38" s="12">
        <v>1991</v>
      </c>
      <c r="B38" s="70">
        <v>9.6489999999999991</v>
      </c>
      <c r="C38" s="70">
        <v>7.5140000000000002</v>
      </c>
      <c r="D38" s="70">
        <f t="shared" si="0"/>
        <v>17.163</v>
      </c>
      <c r="E38" s="70"/>
      <c r="F38" s="70">
        <v>39.825000000000003</v>
      </c>
      <c r="G38" s="70">
        <v>46.415999999999997</v>
      </c>
      <c r="H38" s="11"/>
    </row>
    <row r="39" spans="1:8" ht="15" customHeight="1">
      <c r="A39" s="12">
        <v>1992</v>
      </c>
      <c r="B39" s="70">
        <v>8.7669999999999995</v>
      </c>
      <c r="C39" s="70">
        <v>7.9619999999999997</v>
      </c>
      <c r="D39" s="70">
        <f t="shared" si="0"/>
        <v>16.728999999999999</v>
      </c>
      <c r="E39" s="70"/>
      <c r="F39" s="70">
        <v>39.933</v>
      </c>
      <c r="G39" s="70">
        <v>47.466999999999999</v>
      </c>
      <c r="H39" s="11"/>
    </row>
    <row r="40" spans="1:8" ht="15" customHeight="1">
      <c r="A40" s="12">
        <v>1993</v>
      </c>
      <c r="B40" s="70">
        <v>8.3079999999999998</v>
      </c>
      <c r="C40" s="70">
        <v>8.1649999999999991</v>
      </c>
      <c r="D40" s="70">
        <f t="shared" si="0"/>
        <v>16.472999999999999</v>
      </c>
      <c r="E40" s="70"/>
      <c r="F40" s="70">
        <v>39.875999999999998</v>
      </c>
      <c r="G40" s="70">
        <v>46.354999999999997</v>
      </c>
      <c r="H40" s="11"/>
    </row>
    <row r="41" spans="1:8" ht="15" customHeight="1">
      <c r="A41" s="12">
        <v>1994</v>
      </c>
      <c r="B41" s="70">
        <v>7.1689999999999996</v>
      </c>
      <c r="C41" s="70">
        <v>8.1129999999999995</v>
      </c>
      <c r="D41" s="70">
        <f t="shared" si="0"/>
        <v>15.282</v>
      </c>
      <c r="E41" s="70"/>
      <c r="F41" s="70">
        <v>37.142000000000003</v>
      </c>
      <c r="G41" s="70">
        <v>45.776000000000003</v>
      </c>
      <c r="H41" s="11"/>
    </row>
    <row r="42" spans="1:8" ht="15" customHeight="1">
      <c r="A42" s="12">
        <v>1995</v>
      </c>
      <c r="B42" s="70">
        <v>6.4640000000000004</v>
      </c>
      <c r="C42" s="70">
        <v>8.5820000000000007</v>
      </c>
      <c r="D42" s="70">
        <f t="shared" si="0"/>
        <v>15.046000000000001</v>
      </c>
      <c r="E42" s="70"/>
      <c r="F42" s="70">
        <v>35.665999999999997</v>
      </c>
      <c r="G42" s="70">
        <v>47.776000000000003</v>
      </c>
      <c r="H42" s="11"/>
    </row>
    <row r="43" spans="1:8" ht="15" customHeight="1">
      <c r="A43" s="12">
        <v>1996</v>
      </c>
      <c r="B43" s="70">
        <v>6.0670000000000002</v>
      </c>
      <c r="C43" s="70">
        <v>8.3130000000000006</v>
      </c>
      <c r="D43" s="70">
        <f t="shared" si="0"/>
        <v>14.38</v>
      </c>
      <c r="E43" s="70"/>
      <c r="F43" s="70">
        <v>35.506999999999998</v>
      </c>
      <c r="G43" s="70">
        <v>48.49</v>
      </c>
      <c r="H43" s="11"/>
    </row>
    <row r="44" spans="1:8" ht="15" customHeight="1">
      <c r="A44" s="12">
        <v>1997</v>
      </c>
      <c r="B44" s="70">
        <v>5.7969999999999997</v>
      </c>
      <c r="C44" s="70">
        <v>8.2799999999999994</v>
      </c>
      <c r="D44" s="70">
        <f t="shared" si="0"/>
        <v>14.076999999999998</v>
      </c>
      <c r="E44" s="70"/>
      <c r="F44" s="70">
        <v>34.088999999999999</v>
      </c>
      <c r="G44" s="70">
        <v>48.018999999999998</v>
      </c>
      <c r="H44" s="11"/>
    </row>
    <row r="45" spans="1:8" ht="15" customHeight="1">
      <c r="A45" s="12">
        <v>1998</v>
      </c>
      <c r="B45" s="70">
        <v>5.681</v>
      </c>
      <c r="C45" s="70">
        <v>7.9189999999999996</v>
      </c>
      <c r="D45" s="70">
        <f t="shared" si="0"/>
        <v>13.6</v>
      </c>
      <c r="E45" s="70"/>
      <c r="F45" s="70">
        <v>34.664999999999999</v>
      </c>
      <c r="G45" s="70">
        <v>46.366999999999997</v>
      </c>
      <c r="H45" s="11"/>
    </row>
    <row r="46" spans="1:8" ht="15" customHeight="1">
      <c r="A46" s="12">
        <v>1999</v>
      </c>
      <c r="B46" s="70">
        <v>5.5339999999999998</v>
      </c>
      <c r="C46" s="70">
        <v>8.4960000000000004</v>
      </c>
      <c r="D46" s="70">
        <f t="shared" si="0"/>
        <v>14.030000000000001</v>
      </c>
      <c r="E46" s="70"/>
      <c r="F46" s="70">
        <v>34.179000000000002</v>
      </c>
      <c r="G46" s="70">
        <v>48.734999999999999</v>
      </c>
      <c r="H46" s="11"/>
    </row>
    <row r="47" spans="1:8" ht="15" customHeight="1">
      <c r="A47" s="12">
        <v>2000</v>
      </c>
      <c r="B47" s="70">
        <v>5.4279999999999999</v>
      </c>
      <c r="C47" s="70">
        <v>8.7769999999999992</v>
      </c>
      <c r="D47" s="70">
        <f t="shared" si="0"/>
        <v>14.204999999999998</v>
      </c>
      <c r="E47" s="70"/>
      <c r="F47" s="70">
        <v>32.930999999999997</v>
      </c>
      <c r="G47" s="70">
        <v>49.122999999999998</v>
      </c>
      <c r="H47" s="11"/>
    </row>
    <row r="48" spans="1:8" ht="15" customHeight="1">
      <c r="A48" s="12">
        <v>2001</v>
      </c>
      <c r="B48" s="70">
        <v>5.64</v>
      </c>
      <c r="C48" s="70">
        <v>9.7059999999999995</v>
      </c>
      <c r="D48" s="70">
        <f t="shared" si="0"/>
        <v>15.346</v>
      </c>
      <c r="E48" s="70"/>
      <c r="F48" s="70">
        <v>34.377000000000002</v>
      </c>
      <c r="G48" s="70">
        <v>52.777999999999999</v>
      </c>
      <c r="H48" s="11"/>
    </row>
    <row r="49" spans="1:8" ht="15" customHeight="1">
      <c r="A49" s="12">
        <v>2002</v>
      </c>
      <c r="B49" s="70">
        <v>5.8049999999999997</v>
      </c>
      <c r="C49" s="70">
        <v>9.6140000000000008</v>
      </c>
      <c r="D49" s="70">
        <f t="shared" si="0"/>
        <v>15.419</v>
      </c>
      <c r="E49" s="70"/>
      <c r="F49" s="70">
        <v>33.405999999999999</v>
      </c>
      <c r="G49" s="70">
        <v>50.149000000000001</v>
      </c>
      <c r="H49" s="11"/>
    </row>
    <row r="50" spans="1:8" ht="15" customHeight="1">
      <c r="A50" s="12">
        <v>2003</v>
      </c>
      <c r="B50" s="70">
        <v>6.1319999999999997</v>
      </c>
      <c r="C50" s="70">
        <v>9.5510000000000002</v>
      </c>
      <c r="D50" s="70">
        <f t="shared" si="0"/>
        <v>15.683</v>
      </c>
      <c r="E50" s="70"/>
      <c r="F50" s="70">
        <v>32.612000000000002</v>
      </c>
      <c r="G50" s="70">
        <v>49.048999999999999</v>
      </c>
      <c r="H50" s="11"/>
    </row>
    <row r="51" spans="1:8" ht="15" customHeight="1">
      <c r="A51" s="12">
        <v>2004</v>
      </c>
      <c r="B51" s="70">
        <v>6.52</v>
      </c>
      <c r="C51" s="70">
        <v>9.1750000000000007</v>
      </c>
      <c r="D51" s="70">
        <f t="shared" si="0"/>
        <v>15.695</v>
      </c>
      <c r="E51" s="70"/>
      <c r="F51" s="70">
        <v>32.805</v>
      </c>
      <c r="G51" s="70">
        <v>47.548000000000002</v>
      </c>
      <c r="H51" s="11"/>
    </row>
    <row r="52" spans="1:8" ht="15" customHeight="1">
      <c r="A52" s="12">
        <v>2005</v>
      </c>
      <c r="B52" s="70">
        <v>6.5149999999999997</v>
      </c>
      <c r="C52" s="70">
        <v>8.8000000000000007</v>
      </c>
      <c r="D52" s="70">
        <f t="shared" si="0"/>
        <v>15.315000000000001</v>
      </c>
      <c r="E52" s="70"/>
      <c r="F52" s="70">
        <v>32.441000000000003</v>
      </c>
      <c r="G52" s="70">
        <v>45.591000000000001</v>
      </c>
      <c r="H52" s="11"/>
    </row>
    <row r="53" spans="1:8" ht="15" customHeight="1">
      <c r="A53" s="12">
        <v>2006</v>
      </c>
      <c r="B53" s="70">
        <v>6.4960000000000004</v>
      </c>
      <c r="C53" s="70">
        <v>8.5329999999999995</v>
      </c>
      <c r="D53" s="70">
        <f t="shared" si="0"/>
        <v>15.029</v>
      </c>
      <c r="E53" s="70"/>
      <c r="F53" s="70">
        <v>32.76</v>
      </c>
      <c r="G53" s="70">
        <v>45.048999999999999</v>
      </c>
      <c r="H53" s="11"/>
    </row>
    <row r="54" spans="1:8" ht="15" customHeight="1">
      <c r="A54" s="12">
        <v>2007</v>
      </c>
      <c r="B54" s="70">
        <v>6.7930000000000001</v>
      </c>
      <c r="C54" s="70">
        <v>8.6329999999999991</v>
      </c>
      <c r="D54" s="70">
        <f t="shared" si="0"/>
        <v>15.425999999999998</v>
      </c>
      <c r="E54" s="70"/>
      <c r="F54" s="70">
        <v>33.747999999999998</v>
      </c>
      <c r="G54" s="70">
        <v>47.642000000000003</v>
      </c>
      <c r="H54" s="11"/>
    </row>
    <row r="55" spans="1:8" ht="15" customHeight="1">
      <c r="A55" s="12">
        <v>2008</v>
      </c>
      <c r="B55" s="70">
        <v>6.9119999999999999</v>
      </c>
      <c r="C55" s="70">
        <v>8.2929999999999993</v>
      </c>
      <c r="D55" s="70">
        <f t="shared" si="0"/>
        <v>15.204999999999998</v>
      </c>
      <c r="E55" s="70"/>
      <c r="F55" s="70">
        <v>33.618000000000002</v>
      </c>
      <c r="G55" s="70">
        <v>47.351999999999997</v>
      </c>
      <c r="H55" s="11"/>
    </row>
    <row r="56" spans="1:8" ht="15" customHeight="1">
      <c r="A56" s="12">
        <v>2009</v>
      </c>
      <c r="B56" s="70">
        <v>6.2770000000000001</v>
      </c>
      <c r="C56" s="70">
        <v>8.0459999999999994</v>
      </c>
      <c r="D56" s="70">
        <f t="shared" si="0"/>
        <v>14.323</v>
      </c>
      <c r="E56" s="70"/>
      <c r="F56" s="70">
        <v>33.904000000000003</v>
      </c>
      <c r="G56" s="70">
        <v>49.207999999999998</v>
      </c>
      <c r="H56" s="11"/>
    </row>
    <row r="57" spans="1:8" ht="15" customHeight="1">
      <c r="A57" s="12">
        <v>2010</v>
      </c>
      <c r="B57" s="70">
        <v>6.5679999999999996</v>
      </c>
      <c r="C57" s="70">
        <v>10.048999999999999</v>
      </c>
      <c r="D57" s="70">
        <f t="shared" si="0"/>
        <v>16.616999999999997</v>
      </c>
      <c r="E57" s="70"/>
      <c r="F57" s="70">
        <v>33.155999999999999</v>
      </c>
      <c r="G57" s="70">
        <v>53.155000000000001</v>
      </c>
      <c r="H57" s="11"/>
    </row>
    <row r="58" spans="1:8" ht="15" customHeight="1">
      <c r="A58" s="12">
        <v>2011</v>
      </c>
      <c r="B58" s="70">
        <v>6.0620000000000003</v>
      </c>
      <c r="C58" s="70">
        <v>9.8149999999999995</v>
      </c>
      <c r="D58" s="70">
        <f t="shared" si="0"/>
        <v>15.876999999999999</v>
      </c>
      <c r="E58" s="70"/>
      <c r="F58" s="70">
        <v>31.632000000000001</v>
      </c>
      <c r="G58" s="70">
        <v>55.377000000000002</v>
      </c>
      <c r="H58" s="11"/>
    </row>
    <row r="59" spans="1:8" ht="15" customHeight="1">
      <c r="A59" s="12">
        <v>2012</v>
      </c>
      <c r="B59" s="70">
        <v>5.9930000000000003</v>
      </c>
      <c r="C59" s="70">
        <v>8.907</v>
      </c>
      <c r="D59" s="70">
        <f t="shared" si="0"/>
        <v>14.9</v>
      </c>
      <c r="E59" s="70"/>
      <c r="F59" s="70">
        <v>31.797000000000001</v>
      </c>
      <c r="G59" s="70">
        <v>52.447000000000003</v>
      </c>
      <c r="H59" s="11"/>
    </row>
    <row r="60" spans="1:8" ht="15" customHeight="1">
      <c r="A60" s="12">
        <v>2013</v>
      </c>
      <c r="B60" s="70">
        <v>5.6639999999999997</v>
      </c>
      <c r="C60" s="70">
        <v>8.68</v>
      </c>
      <c r="D60" s="70">
        <f t="shared" si="0"/>
        <v>14.343999999999999</v>
      </c>
      <c r="E60" s="70"/>
      <c r="F60" s="70">
        <v>31.643000000000001</v>
      </c>
      <c r="G60" s="70">
        <v>52.716999999999999</v>
      </c>
      <c r="H60" s="11"/>
    </row>
    <row r="61" spans="1:8" ht="15" customHeight="1">
      <c r="A61" s="12">
        <v>2014</v>
      </c>
      <c r="B61" s="70">
        <v>5.3209999999999997</v>
      </c>
      <c r="C61" s="70">
        <v>8.2789999999999999</v>
      </c>
      <c r="D61" s="70">
        <f t="shared" si="0"/>
        <v>13.6</v>
      </c>
      <c r="E61" s="70"/>
      <c r="F61" s="70">
        <v>31.457000000000001</v>
      </c>
      <c r="G61" s="70">
        <v>50.215000000000003</v>
      </c>
      <c r="H61" s="11"/>
    </row>
    <row r="62" spans="1:8" ht="15" customHeight="1">
      <c r="A62" s="12">
        <v>2015</v>
      </c>
      <c r="B62" s="70">
        <v>4.883</v>
      </c>
      <c r="C62" s="70">
        <v>7.95</v>
      </c>
      <c r="D62" s="70">
        <f t="shared" si="0"/>
        <v>12.833</v>
      </c>
      <c r="E62" s="70"/>
      <c r="F62" s="70">
        <v>30.779</v>
      </c>
      <c r="G62" s="70">
        <v>49.813000000000002</v>
      </c>
      <c r="H62" s="11"/>
    </row>
    <row r="63" spans="1:8" ht="15" customHeight="1">
      <c r="A63" s="12">
        <v>2016</v>
      </c>
      <c r="B63" s="70">
        <v>4.7069999999999999</v>
      </c>
      <c r="C63" s="70">
        <v>7.6040000000000001</v>
      </c>
      <c r="D63" s="70">
        <f t="shared" si="0"/>
        <v>12.311</v>
      </c>
      <c r="E63" s="70"/>
      <c r="F63" s="70">
        <v>30.986999999999998</v>
      </c>
      <c r="G63" s="70">
        <v>48.886000000000003</v>
      </c>
      <c r="H63" s="11"/>
    </row>
    <row r="64" spans="1:8" ht="15" customHeight="1">
      <c r="A64" s="12">
        <v>2017</v>
      </c>
      <c r="B64" s="70">
        <v>4.6980000000000004</v>
      </c>
      <c r="C64" s="70">
        <v>7.6379999999999999</v>
      </c>
      <c r="D64" s="70">
        <f t="shared" si="0"/>
        <v>12.336</v>
      </c>
      <c r="E64" s="70"/>
      <c r="F64" s="70">
        <v>31.4</v>
      </c>
      <c r="G64" s="70">
        <v>49.509</v>
      </c>
      <c r="H64" s="11"/>
    </row>
    <row r="65" spans="1:8" ht="15" customHeight="1">
      <c r="A65" s="12">
        <v>2018</v>
      </c>
      <c r="B65" s="70">
        <v>4.7359999999999998</v>
      </c>
      <c r="C65" s="70">
        <v>7.1980000000000004</v>
      </c>
      <c r="D65" s="70">
        <f t="shared" si="0"/>
        <v>11.934000000000001</v>
      </c>
      <c r="E65" s="70"/>
      <c r="F65" s="70">
        <v>31.335000000000001</v>
      </c>
      <c r="G65" s="70">
        <v>46.533999999999999</v>
      </c>
      <c r="H65" s="11"/>
    </row>
    <row r="66" spans="1:8" ht="15" customHeight="1">
      <c r="A66" s="12">
        <v>2019</v>
      </c>
      <c r="B66" s="70">
        <v>4.92</v>
      </c>
      <c r="C66" s="70">
        <v>6.8879999999999999</v>
      </c>
      <c r="D66" s="70">
        <f t="shared" si="0"/>
        <v>11.808</v>
      </c>
      <c r="E66" s="70"/>
      <c r="F66" s="70">
        <v>33.106999999999999</v>
      </c>
      <c r="G66" s="70">
        <v>45.24</v>
      </c>
      <c r="H66" s="11"/>
    </row>
    <row r="67" spans="1:8" ht="15" customHeight="1">
      <c r="A67" s="7"/>
      <c r="B67" s="7"/>
      <c r="C67" s="7"/>
      <c r="D67" s="7"/>
      <c r="E67" s="60"/>
      <c r="F67" s="60"/>
      <c r="G67" s="60"/>
      <c r="H67" s="60"/>
    </row>
    <row r="68" spans="1:8" ht="15" customHeight="1">
      <c r="A68" s="14"/>
      <c r="B68" s="14"/>
      <c r="C68" s="14"/>
      <c r="D68" s="14"/>
    </row>
    <row r="69" spans="1:8" ht="15" customHeight="1">
      <c r="A69" s="16" t="s">
        <v>3</v>
      </c>
    </row>
  </sheetData>
  <mergeCells count="3">
    <mergeCell ref="B7:D7"/>
    <mergeCell ref="F7:G7"/>
    <mergeCell ref="A5:H5"/>
  </mergeCells>
  <hyperlinks>
    <hyperlink ref="A69" location="Contents!A1" display="Back to Table of Contents" xr:uid="{00000000-0004-0000-0C00-000001000000}"/>
    <hyperlink ref="A2" r:id="rId1" xr:uid="{226C71D0-0FE0-8F4F-9C48-44EF4B3C7246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52691-189F-C443-AEB7-32F2A3EB138F}">
  <sheetPr>
    <pageSetUpPr fitToPage="1"/>
  </sheetPr>
  <dimension ref="A1:V14"/>
  <sheetViews>
    <sheetView zoomScaleNormal="100" workbookViewId="0"/>
  </sheetViews>
  <sheetFormatPr baseColWidth="10" defaultColWidth="12.5" defaultRowHeight="15" customHeight="1"/>
  <cols>
    <col min="1" max="1" width="12.6640625" style="19" customWidth="1"/>
    <col min="2" max="2" width="15.1640625" style="19" customWidth="1"/>
    <col min="3" max="3" width="16.33203125" style="19" customWidth="1"/>
    <col min="4" max="4" width="15.83203125" style="19" customWidth="1"/>
    <col min="5" max="15" width="8.33203125" style="19" customWidth="1"/>
    <col min="16" max="16384" width="12.5" style="19"/>
  </cols>
  <sheetData>
    <row r="1" spans="1:22" ht="15" customHeight="1">
      <c r="A1" s="1" t="s">
        <v>4</v>
      </c>
    </row>
    <row r="2" spans="1:22" s="29" customFormat="1" ht="15" customHeight="1">
      <c r="A2" s="21" t="s">
        <v>5</v>
      </c>
    </row>
    <row r="4" spans="1:22" s="3" customFormat="1" ht="15" customHeight="1"/>
    <row r="5" spans="1:22" ht="30" customHeight="1">
      <c r="A5" s="78" t="s">
        <v>47</v>
      </c>
      <c r="B5" s="78"/>
      <c r="C5" s="78"/>
      <c r="D5" s="78"/>
      <c r="E5" s="78"/>
      <c r="F5" s="20"/>
      <c r="G5" s="20"/>
      <c r="H5" s="20"/>
      <c r="I5" s="20"/>
      <c r="J5" s="20"/>
      <c r="K5" s="20"/>
      <c r="L5" s="20"/>
      <c r="M5" s="20"/>
      <c r="N5" s="20"/>
      <c r="O5" s="20"/>
      <c r="P5" s="3"/>
      <c r="Q5" s="3"/>
      <c r="R5" s="3"/>
      <c r="S5" s="3"/>
      <c r="T5" s="3"/>
      <c r="U5" s="3"/>
      <c r="V5" s="3"/>
    </row>
    <row r="6" spans="1:22" s="3" customFormat="1" ht="15" customHeight="1">
      <c r="A6" s="64" t="s">
        <v>6</v>
      </c>
      <c r="B6" s="18"/>
      <c r="C6" s="18"/>
      <c r="D6" s="18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22" s="3" customFormat="1" ht="15" customHeight="1">
      <c r="A7" s="74"/>
      <c r="B7" s="65"/>
      <c r="C7" s="65"/>
      <c r="D7" s="65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22" s="3" customFormat="1" ht="15" customHeight="1">
      <c r="A8" s="25"/>
      <c r="B8" s="77" t="s">
        <v>49</v>
      </c>
      <c r="C8" s="77" t="s">
        <v>50</v>
      </c>
      <c r="D8" s="77" t="s">
        <v>51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22" s="11" customFormat="1" ht="15" customHeight="1">
      <c r="A9" s="39"/>
      <c r="B9" s="86"/>
      <c r="C9" s="86"/>
      <c r="D9" s="86"/>
      <c r="E9"/>
    </row>
    <row r="10" spans="1:22" s="11" customFormat="1" ht="15" customHeight="1">
      <c r="A10" s="12" t="s">
        <v>44</v>
      </c>
      <c r="B10" s="41">
        <v>112.19</v>
      </c>
      <c r="C10" s="41">
        <v>67.66</v>
      </c>
      <c r="D10" s="41">
        <v>126.38</v>
      </c>
      <c r="E10"/>
      <c r="F10" s="10"/>
      <c r="G10" s="10"/>
      <c r="H10" s="8"/>
      <c r="I10" s="10"/>
      <c r="J10" s="10"/>
      <c r="K10" s="9"/>
    </row>
    <row r="11" spans="1:22" s="11" customFormat="1" ht="15" customHeight="1">
      <c r="A11" s="12" t="s">
        <v>43</v>
      </c>
      <c r="B11" s="41">
        <v>163.01</v>
      </c>
      <c r="C11" s="41">
        <v>55.96</v>
      </c>
      <c r="D11" s="41">
        <v>0</v>
      </c>
      <c r="E11"/>
      <c r="F11" s="10"/>
      <c r="G11" s="10"/>
      <c r="H11" s="8"/>
      <c r="I11" s="10"/>
      <c r="J11" s="10"/>
      <c r="K11" s="9"/>
    </row>
    <row r="12" spans="1:22" s="11" customFormat="1" ht="15" customHeight="1">
      <c r="A12" s="7"/>
      <c r="B12" s="7"/>
      <c r="C12" s="7"/>
      <c r="D12" s="7"/>
    </row>
    <row r="13" spans="1:22" s="11" customFormat="1" ht="15" customHeight="1">
      <c r="A13" s="14"/>
      <c r="B13" s="14"/>
      <c r="C13" s="14"/>
      <c r="D13" s="14"/>
    </row>
    <row r="14" spans="1:22" ht="15" customHeight="1">
      <c r="A14" s="16" t="s">
        <v>3</v>
      </c>
    </row>
  </sheetData>
  <mergeCells count="4">
    <mergeCell ref="A5:E5"/>
    <mergeCell ref="B8:B9"/>
    <mergeCell ref="C8:C9"/>
    <mergeCell ref="D8:D9"/>
  </mergeCells>
  <hyperlinks>
    <hyperlink ref="A14" location="Contents!A1" display="Back to Table of Contents" xr:uid="{1421120D-24E9-4942-B712-C6E75FC1F659}"/>
    <hyperlink ref="A2" r:id="rId1" xr:uid="{E533F195-BDEF-BF45-AB74-12E33F92C5F9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V22"/>
  <sheetViews>
    <sheetView zoomScaleNormal="100" workbookViewId="0"/>
  </sheetViews>
  <sheetFormatPr baseColWidth="10" defaultColWidth="12.5" defaultRowHeight="15" customHeight="1"/>
  <cols>
    <col min="1" max="1" width="12.6640625" style="19" customWidth="1"/>
    <col min="2" max="4" width="17.83203125" style="19" customWidth="1"/>
    <col min="5" max="15" width="8.33203125" style="19" customWidth="1"/>
    <col min="16" max="16384" width="12.5" style="19"/>
  </cols>
  <sheetData>
    <row r="1" spans="1:22" ht="15" customHeight="1">
      <c r="A1" s="1" t="s">
        <v>4</v>
      </c>
    </row>
    <row r="2" spans="1:22" s="29" customFormat="1" ht="15" customHeight="1">
      <c r="A2" s="21" t="s">
        <v>5</v>
      </c>
    </row>
    <row r="4" spans="1:22" s="3" customFormat="1" ht="15" customHeight="1"/>
    <row r="5" spans="1:22" ht="44" customHeight="1">
      <c r="A5" s="78" t="s">
        <v>54</v>
      </c>
      <c r="B5" s="78"/>
      <c r="C5" s="78"/>
      <c r="D5" s="78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3"/>
      <c r="Q5" s="3"/>
      <c r="R5" s="3"/>
      <c r="S5" s="3"/>
      <c r="T5" s="3"/>
      <c r="U5" s="3"/>
      <c r="V5" s="3"/>
    </row>
    <row r="6" spans="1:22" s="3" customFormat="1" ht="15" customHeight="1">
      <c r="A6" s="64" t="s">
        <v>41</v>
      </c>
      <c r="B6" s="18"/>
      <c r="C6" s="18"/>
      <c r="D6" s="18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22" s="3" customFormat="1" ht="15" customHeight="1">
      <c r="A7" s="25"/>
      <c r="B7" s="34"/>
      <c r="C7" s="34"/>
      <c r="D7" s="34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22" s="11" customFormat="1" ht="37" customHeight="1">
      <c r="A8" s="75"/>
      <c r="B8" s="76" t="s">
        <v>55</v>
      </c>
      <c r="C8" s="76" t="s">
        <v>52</v>
      </c>
      <c r="D8" s="76" t="s">
        <v>53</v>
      </c>
    </row>
    <row r="9" spans="1:22" s="11" customFormat="1" ht="15" customHeight="1">
      <c r="A9" s="61">
        <v>2009</v>
      </c>
      <c r="B9" s="62">
        <v>59.5</v>
      </c>
      <c r="C9" s="62">
        <v>112.2</v>
      </c>
      <c r="D9" s="62">
        <v>-53</v>
      </c>
      <c r="E9" s="8"/>
      <c r="F9" s="10"/>
      <c r="G9" s="10"/>
      <c r="H9" s="8"/>
      <c r="I9" s="10"/>
      <c r="J9" s="10"/>
      <c r="K9" s="9"/>
    </row>
    <row r="10" spans="1:22" s="11" customFormat="1" ht="15" customHeight="1">
      <c r="A10" s="61">
        <v>2010</v>
      </c>
      <c r="B10" s="62">
        <v>57.5</v>
      </c>
      <c r="C10" s="62">
        <v>92.5</v>
      </c>
      <c r="D10" s="62">
        <v>-35</v>
      </c>
      <c r="E10" s="8"/>
      <c r="F10" s="10"/>
      <c r="G10" s="10"/>
      <c r="H10" s="8"/>
      <c r="I10" s="10"/>
      <c r="J10" s="10"/>
      <c r="K10" s="9"/>
    </row>
    <row r="11" spans="1:22" s="11" customFormat="1" ht="15" customHeight="1">
      <c r="A11" s="61">
        <v>2011</v>
      </c>
      <c r="B11" s="62">
        <v>68.400000000000006</v>
      </c>
      <c r="C11" s="62">
        <v>87.7</v>
      </c>
      <c r="D11" s="62">
        <v>-19.3</v>
      </c>
      <c r="E11" s="8"/>
      <c r="F11" s="10"/>
      <c r="G11" s="10"/>
      <c r="H11" s="8"/>
      <c r="I11" s="10"/>
      <c r="J11" s="10"/>
      <c r="K11" s="9"/>
    </row>
    <row r="12" spans="1:22" s="11" customFormat="1" ht="15" customHeight="1">
      <c r="A12" s="61">
        <v>2012</v>
      </c>
      <c r="B12" s="62">
        <v>59.1</v>
      </c>
      <c r="C12" s="62">
        <v>70.7</v>
      </c>
      <c r="D12" s="62">
        <v>-11.600000000000001</v>
      </c>
      <c r="E12" s="8"/>
      <c r="F12" s="10"/>
      <c r="G12" s="10"/>
      <c r="H12" s="8"/>
      <c r="I12" s="10"/>
      <c r="J12" s="10"/>
      <c r="K12" s="9"/>
    </row>
    <row r="13" spans="1:22" s="11" customFormat="1" ht="15" customHeight="1">
      <c r="A13" s="61">
        <v>2013</v>
      </c>
      <c r="B13" s="62">
        <v>62.1</v>
      </c>
      <c r="C13" s="62">
        <v>67.599999999999994</v>
      </c>
      <c r="D13" s="62">
        <v>-5.4999999999999929</v>
      </c>
    </row>
    <row r="14" spans="1:22" s="11" customFormat="1" ht="15" customHeight="1">
      <c r="A14" s="61">
        <v>2014</v>
      </c>
      <c r="B14" s="62">
        <v>67.7</v>
      </c>
      <c r="C14" s="62">
        <v>54.1</v>
      </c>
      <c r="D14" s="62">
        <v>13.600000000000001</v>
      </c>
    </row>
    <row r="15" spans="1:22" ht="15" customHeight="1">
      <c r="A15" s="61">
        <v>2015</v>
      </c>
      <c r="B15" s="62">
        <v>54.5</v>
      </c>
      <c r="C15" s="62">
        <v>54.5</v>
      </c>
      <c r="D15" s="62">
        <v>0</v>
      </c>
    </row>
    <row r="16" spans="1:22" ht="15" customHeight="1">
      <c r="A16" s="61">
        <v>2016</v>
      </c>
      <c r="B16" s="62">
        <v>52.2</v>
      </c>
      <c r="C16" s="62">
        <v>81.5</v>
      </c>
      <c r="D16" s="62">
        <v>-29.299999999999997</v>
      </c>
    </row>
    <row r="17" spans="1:4" ht="15" customHeight="1">
      <c r="A17" s="61">
        <v>2017</v>
      </c>
      <c r="B17" s="62">
        <v>34</v>
      </c>
      <c r="C17" s="62">
        <v>80</v>
      </c>
      <c r="D17" s="63">
        <v>-46</v>
      </c>
    </row>
    <row r="18" spans="1:4" ht="15" customHeight="1">
      <c r="A18" s="61">
        <v>2018</v>
      </c>
      <c r="B18" s="62">
        <v>73</v>
      </c>
      <c r="C18" s="62">
        <v>72</v>
      </c>
      <c r="D18" s="63">
        <v>1</v>
      </c>
    </row>
    <row r="19" spans="1:4" ht="15" customHeight="1">
      <c r="A19" s="61">
        <v>2019</v>
      </c>
      <c r="B19" s="62">
        <v>88</v>
      </c>
      <c r="C19" s="62">
        <v>66</v>
      </c>
      <c r="D19" s="63">
        <v>12</v>
      </c>
    </row>
    <row r="20" spans="1:4" ht="15" customHeight="1">
      <c r="A20" s="7"/>
      <c r="B20" s="7"/>
      <c r="C20" s="7"/>
      <c r="D20" s="7"/>
    </row>
    <row r="21" spans="1:4" ht="15" customHeight="1">
      <c r="A21" s="14"/>
      <c r="B21" s="14"/>
      <c r="C21" s="14"/>
      <c r="D21" s="14"/>
    </row>
    <row r="22" spans="1:4" ht="15" customHeight="1">
      <c r="A22" s="16" t="s">
        <v>3</v>
      </c>
    </row>
  </sheetData>
  <mergeCells count="1">
    <mergeCell ref="A5:D5"/>
  </mergeCells>
  <hyperlinks>
    <hyperlink ref="A22" location="Contents!A1" display="Back to Table of Contents" xr:uid="{00000000-0004-0000-0D00-000001000000}"/>
    <hyperlink ref="A2" r:id="rId1" xr:uid="{0BA382D8-8ED7-9948-A67A-059995BAA5DD}"/>
  </hyperlinks>
  <pageMargins left="0.5" right="0.5" top="0.5" bottom="0.5" header="0" footer="0"/>
  <pageSetup scale="92"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Table 1-1</vt:lpstr>
      <vt:lpstr>Table 3-1</vt:lpstr>
      <vt:lpstr>Table 4-1</vt:lpstr>
      <vt:lpstr>Figure 2-1</vt:lpstr>
      <vt:lpstr>Figure 2-2</vt:lpstr>
      <vt:lpstr>Figure 2-3</vt:lpstr>
      <vt:lpstr>Figure 3-1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2021-04-12T17:19:40Z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